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.102\全庁共有\10_複数課共有\01_戸籍住民室_窓口業務室共有\02 窓口関係\06 住基関係\人口集計\R8人口集計\R8.7月末人口集計\"/>
    </mc:Choice>
  </mc:AlternateContent>
  <xr:revisionPtr revIDLastSave="0" documentId="13_ncr:1_{5F7B2DA6-B2FB-44D6-8F74-B0E9401AB1E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地区別 （新）" sheetId="5" r:id="rId1"/>
    <sheet name="小長井集計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4" l="1"/>
  <c r="M7" i="5" s="1"/>
  <c r="B11" i="4"/>
  <c r="L7" i="5" s="1"/>
  <c r="L17" i="5" s="1"/>
  <c r="D12" i="5"/>
  <c r="D10" i="5"/>
  <c r="I14" i="5"/>
  <c r="I13" i="5"/>
  <c r="I12" i="5"/>
  <c r="I11" i="5"/>
  <c r="D11" i="4" l="1"/>
  <c r="O7" i="5" s="1"/>
  <c r="O17" i="5" s="1"/>
  <c r="N7" i="5" l="1"/>
  <c r="M17" i="5" l="1"/>
  <c r="D16" i="5"/>
  <c r="D15" i="5"/>
  <c r="N17" i="5" l="1"/>
  <c r="N6" i="5" l="1"/>
  <c r="D5" i="5"/>
  <c r="N5" i="5" l="1"/>
  <c r="I5" i="5"/>
  <c r="N13" i="5"/>
  <c r="D6" i="5"/>
  <c r="D7" i="5"/>
  <c r="D8" i="5"/>
  <c r="D9" i="5"/>
  <c r="D11" i="5"/>
  <c r="D13" i="5"/>
  <c r="D14" i="5"/>
  <c r="N15" i="5"/>
  <c r="N14" i="5"/>
  <c r="N12" i="5"/>
  <c r="N11" i="5"/>
  <c r="N10" i="5"/>
  <c r="I10" i="5"/>
  <c r="N9" i="5"/>
  <c r="I9" i="5"/>
  <c r="N8" i="5"/>
  <c r="I8" i="5"/>
  <c r="I7" i="5"/>
  <c r="I6" i="5"/>
  <c r="L19" i="5" l="1"/>
  <c r="N20" i="5"/>
  <c r="M19" i="5"/>
  <c r="O19" i="5"/>
  <c r="N19" i="5" l="1"/>
</calcChain>
</file>

<file path=xl/sharedStrings.xml><?xml version="1.0" encoding="utf-8"?>
<sst xmlns="http://schemas.openxmlformats.org/spreadsheetml/2006/main" count="64" uniqueCount="55">
  <si>
    <t>世帯</t>
    <rPh sb="0" eb="2">
      <t>セタイ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</si>
  <si>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</si>
  <si>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</si>
  <si>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行政区名</t>
  </si>
  <si>
    <t>世帯数</t>
  </si>
  <si>
    <t>男</t>
  </si>
  <si>
    <t>女</t>
  </si>
  <si>
    <t>計</t>
  </si>
  <si>
    <t>藤　川</t>
  </si>
  <si>
    <t>下　泉</t>
  </si>
  <si>
    <t>上  岸</t>
  </si>
  <si>
    <t>水　川</t>
  </si>
  <si>
    <t>壱町河内</t>
  </si>
  <si>
    <t>前  山</t>
  </si>
  <si>
    <t>田野口</t>
  </si>
  <si>
    <t>田  代</t>
  </si>
  <si>
    <t>上長尾</t>
  </si>
  <si>
    <t>徳　山</t>
  </si>
  <si>
    <t>柳  三</t>
  </si>
  <si>
    <t>接　岨</t>
  </si>
  <si>
    <t>崎  平</t>
  </si>
  <si>
    <t>大　間</t>
  </si>
  <si>
    <t>青  部</t>
  </si>
  <si>
    <t>奥　泉</t>
  </si>
  <si>
    <t>坂  京</t>
  </si>
  <si>
    <t>八　中</t>
  </si>
  <si>
    <t>梅　高</t>
  </si>
  <si>
    <t>沢　間</t>
  </si>
  <si>
    <t>桑野山</t>
  </si>
  <si>
    <t>下長尾</t>
  </si>
  <si>
    <t>平　栗</t>
  </si>
  <si>
    <t>瀬　平</t>
  </si>
  <si>
    <t>寺　馬</t>
  </si>
  <si>
    <t>久保尾</t>
  </si>
  <si>
    <t>千頭西</t>
  </si>
  <si>
    <t>久野脇</t>
  </si>
  <si>
    <t>千頭東</t>
  </si>
  <si>
    <t>地　名</t>
  </si>
  <si>
    <t>小長井</t>
  </si>
  <si>
    <t>住民基本台帳地区別世帯人口調査表</t>
    <rPh sb="0" eb="2">
      <t>ジュウミン</t>
    </rPh>
    <rPh sb="2" eb="4">
      <t>キホン</t>
    </rPh>
    <rPh sb="4" eb="6">
      <t>ダイチョウ</t>
    </rPh>
    <rPh sb="6" eb="8">
      <t>チク</t>
    </rPh>
    <rPh sb="8" eb="9">
      <t>ベツ</t>
    </rPh>
    <rPh sb="9" eb="11">
      <t>セタイ</t>
    </rPh>
    <rPh sb="11" eb="13">
      <t>ジンコウ</t>
    </rPh>
    <rPh sb="13" eb="15">
      <t>チョウサ</t>
    </rPh>
    <rPh sb="15" eb="16">
      <t>ヒョウ</t>
    </rPh>
    <phoneticPr fontId="2"/>
  </si>
  <si>
    <t>合 計</t>
    <phoneticPr fontId="2"/>
  </si>
  <si>
    <t>高　郷</t>
    <rPh sb="0" eb="1">
      <t>タカ</t>
    </rPh>
    <rPh sb="2" eb="3">
      <t>ゴウ</t>
    </rPh>
    <phoneticPr fontId="2"/>
  </si>
  <si>
    <t>洗富小幡</t>
    <rPh sb="2" eb="3">
      <t>ショウ</t>
    </rPh>
    <rPh sb="3" eb="4">
      <t>ハン</t>
    </rPh>
    <phoneticPr fontId="2"/>
  </si>
  <si>
    <t>うち日本人</t>
    <rPh sb="2" eb="5">
      <t>ニホンジン</t>
    </rPh>
    <phoneticPr fontId="2"/>
  </si>
  <si>
    <t>うち外国人</t>
    <phoneticPr fontId="2"/>
  </si>
  <si>
    <t>世帯数</t>
    <phoneticPr fontId="2"/>
  </si>
  <si>
    <t>北</t>
    <rPh sb="0" eb="1">
      <t>キタ</t>
    </rPh>
    <phoneticPr fontId="2"/>
  </si>
  <si>
    <t>東</t>
    <rPh sb="0" eb="1">
      <t>ヒガシ</t>
    </rPh>
    <phoneticPr fontId="2"/>
  </si>
  <si>
    <t>西</t>
    <rPh sb="0" eb="1">
      <t>ニシ</t>
    </rPh>
    <phoneticPr fontId="2"/>
  </si>
  <si>
    <t>中</t>
    <rPh sb="0" eb="1">
      <t>ナカ</t>
    </rPh>
    <phoneticPr fontId="2"/>
  </si>
  <si>
    <t>南</t>
    <rPh sb="0" eb="1">
      <t>ミナミ</t>
    </rPh>
    <phoneticPr fontId="2"/>
  </si>
  <si>
    <t>小長井</t>
    <rPh sb="0" eb="3">
      <t>コナガイ</t>
    </rPh>
    <phoneticPr fontId="2"/>
  </si>
  <si>
    <t>計</t>
    <rPh sb="0" eb="1">
      <t>ケイ</t>
    </rPh>
    <phoneticPr fontId="2"/>
  </si>
  <si>
    <t>※令和元年9月末現在の調査表から、表記する行政区名を現行行政区名に修正しました。　　　　　　　　　　　　　　　　　　　　　　　　　　　※令和7年7月末現在の調査表から、大谷地区を奥泉地区に統合しました。</t>
    <rPh sb="84" eb="86">
      <t>オオタニ</t>
    </rPh>
    <rPh sb="86" eb="88">
      <t>チク</t>
    </rPh>
    <rPh sb="89" eb="91">
      <t>オクイズミ</t>
    </rPh>
    <rPh sb="91" eb="93">
      <t>チク</t>
    </rPh>
    <rPh sb="94" eb="96">
      <t>トウゴウ</t>
    </rPh>
    <phoneticPr fontId="2"/>
  </si>
  <si>
    <t>令和8年7月末現在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</si>
</sst>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年&quot;"/>
    <numFmt numFmtId="177" formatCode="0&quot;月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38" fontId="0" fillId="0" borderId="1" xfId="1" applyFont="1" applyBorder="1" applyProtection="1">
      <protection locked="0"/>
    </xf>
    <xf numFmtId="38" fontId="0" fillId="0" borderId="1" xfId="1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176" fontId="0" fillId="0" borderId="0" xfId="0" applyNumberFormat="1" applyBorder="1" applyAlignment="1" applyProtection="1">
      <alignment horizontal="right"/>
      <protection locked="0"/>
    </xf>
    <xf numFmtId="177" fontId="0" fillId="0" borderId="0" xfId="0" applyNumberFormat="1" applyBorder="1" applyAlignment="1" applyProtection="1">
      <alignment horizontal="right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0" xfId="0" applyFont="1" applyBorder="1" applyAlignment="1"/>
    <xf numFmtId="38" fontId="0" fillId="0" borderId="1" xfId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right" shrinkToFit="1"/>
    </xf>
    <xf numFmtId="38" fontId="0" fillId="0" borderId="0" xfId="0" applyNumberFormat="1"/>
    <xf numFmtId="3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/>
    <xf numFmtId="0" fontId="0" fillId="0" borderId="4" xfId="0" applyFill="1" applyBorder="1" applyAlignment="1">
      <alignment horizontal="left"/>
    </xf>
    <xf numFmtId="0" fontId="0" fillId="0" borderId="1" xfId="0" applyNumberForma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3" fontId="0" fillId="0" borderId="0" xfId="0" applyNumberFormat="1" applyBorder="1"/>
    <xf numFmtId="0" fontId="0" fillId="0" borderId="0" xfId="0" applyFill="1" applyBorder="1"/>
    <xf numFmtId="0" fontId="0" fillId="0" borderId="0" xfId="0" applyFill="1"/>
    <xf numFmtId="0" fontId="0" fillId="3" borderId="0" xfId="0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3" fontId="0" fillId="0" borderId="0" xfId="0" applyNumberFormat="1" applyFill="1" applyBorder="1"/>
    <xf numFmtId="0" fontId="0" fillId="0" borderId="0" xfId="0" applyFill="1" applyAlignment="1"/>
    <xf numFmtId="0" fontId="0" fillId="0" borderId="0" xfId="0" applyAlignment="1">
      <alignment horizontal="right"/>
    </xf>
    <xf numFmtId="0" fontId="0" fillId="4" borderId="0" xfId="0" applyFill="1"/>
    <xf numFmtId="38" fontId="0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3" fontId="0" fillId="2" borderId="1" xfId="0" applyNumberFormat="1" applyFill="1" applyBorder="1"/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8"/>
  <sheetViews>
    <sheetView tabSelected="1" zoomScaleNormal="100" workbookViewId="0">
      <selection activeCell="O19" sqref="O19"/>
    </sheetView>
  </sheetViews>
  <sheetFormatPr defaultRowHeight="13.2" x14ac:dyDescent="0.2"/>
  <cols>
    <col min="1" max="1" width="8.6640625" customWidth="1"/>
    <col min="2" max="3" width="6.88671875" customWidth="1"/>
    <col min="4" max="4" width="7.88671875" customWidth="1"/>
    <col min="5" max="5" width="7.109375" customWidth="1"/>
    <col min="6" max="6" width="8.6640625" customWidth="1"/>
    <col min="7" max="8" width="6.88671875" customWidth="1"/>
    <col min="9" max="9" width="7.88671875" customWidth="1"/>
    <col min="10" max="10" width="7.109375" customWidth="1"/>
    <col min="11" max="11" width="8.6640625" customWidth="1"/>
    <col min="12" max="13" width="6.88671875" customWidth="1"/>
    <col min="14" max="14" width="7.88671875" customWidth="1"/>
    <col min="15" max="15" width="7.109375" customWidth="1"/>
  </cols>
  <sheetData>
    <row r="1" spans="1:20" ht="9" customHeight="1" x14ac:dyDescent="0.2">
      <c r="A1" s="14"/>
      <c r="B1" s="49" t="s">
        <v>39</v>
      </c>
      <c r="C1" s="49"/>
      <c r="D1" s="49"/>
      <c r="E1" s="49"/>
      <c r="F1" s="49"/>
      <c r="G1" s="29"/>
      <c r="H1" s="29"/>
      <c r="I1" s="7"/>
      <c r="J1" s="6"/>
      <c r="K1" s="8"/>
      <c r="O1" s="6"/>
    </row>
    <row r="2" spans="1:20" ht="15" customHeight="1" x14ac:dyDescent="0.2">
      <c r="A2" s="14"/>
      <c r="B2" s="49"/>
      <c r="C2" s="49"/>
      <c r="D2" s="49"/>
      <c r="E2" s="49"/>
      <c r="F2" s="49"/>
      <c r="G2" s="29"/>
      <c r="H2" s="29"/>
      <c r="I2" s="10"/>
      <c r="J2" s="9"/>
      <c r="K2" s="10"/>
      <c r="L2" s="37"/>
      <c r="M2" s="37" t="s">
        <v>54</v>
      </c>
      <c r="N2" s="37"/>
      <c r="O2" s="37"/>
    </row>
    <row r="3" spans="1:20" ht="9" customHeight="1" x14ac:dyDescent="0.2">
      <c r="A3" s="9"/>
      <c r="B3" s="12"/>
      <c r="C3" s="10"/>
      <c r="D3" s="12"/>
      <c r="E3" s="11"/>
      <c r="F3" s="12"/>
      <c r="G3" s="9"/>
      <c r="H3" s="12"/>
      <c r="I3" s="12"/>
      <c r="J3" s="11"/>
      <c r="K3" s="12"/>
      <c r="L3" s="13"/>
      <c r="O3" s="12"/>
      <c r="R3" s="29"/>
    </row>
    <row r="4" spans="1:20" ht="21" customHeight="1" x14ac:dyDescent="0.2">
      <c r="A4" s="17" t="s">
        <v>3</v>
      </c>
      <c r="B4" s="18" t="s">
        <v>5</v>
      </c>
      <c r="C4" s="18" t="s">
        <v>6</v>
      </c>
      <c r="D4" s="18" t="s">
        <v>7</v>
      </c>
      <c r="E4" s="19" t="s">
        <v>4</v>
      </c>
      <c r="F4" s="18" t="s">
        <v>3</v>
      </c>
      <c r="G4" s="19" t="s">
        <v>5</v>
      </c>
      <c r="H4" s="18" t="s">
        <v>6</v>
      </c>
      <c r="I4" s="18" t="s">
        <v>7</v>
      </c>
      <c r="J4" s="17" t="s">
        <v>4</v>
      </c>
      <c r="K4" s="18" t="s">
        <v>3</v>
      </c>
      <c r="L4" s="17" t="s">
        <v>5</v>
      </c>
      <c r="M4" s="17" t="s">
        <v>6</v>
      </c>
      <c r="N4" s="17" t="s">
        <v>7</v>
      </c>
      <c r="O4" s="18" t="s">
        <v>45</v>
      </c>
    </row>
    <row r="5" spans="1:20" ht="26.1" customHeight="1" x14ac:dyDescent="0.2">
      <c r="A5" s="1" t="s">
        <v>8</v>
      </c>
      <c r="B5" s="2">
        <v>186</v>
      </c>
      <c r="C5" s="2">
        <v>207</v>
      </c>
      <c r="D5" s="2">
        <f>SUM(B5:C5)</f>
        <v>393</v>
      </c>
      <c r="E5" s="2">
        <v>170</v>
      </c>
      <c r="F5" s="15" t="s">
        <v>12</v>
      </c>
      <c r="G5" s="22">
        <v>11</v>
      </c>
      <c r="H5" s="22">
        <v>12</v>
      </c>
      <c r="I5" s="22">
        <f t="shared" ref="I5:I10" si="0">SUM(G5:H5)</f>
        <v>23</v>
      </c>
      <c r="J5" s="22">
        <v>10</v>
      </c>
      <c r="K5" s="1" t="s">
        <v>34</v>
      </c>
      <c r="L5" s="20">
        <v>54</v>
      </c>
      <c r="M5" s="20">
        <v>48</v>
      </c>
      <c r="N5" s="2">
        <f t="shared" ref="N5:N15" si="1">SUM(L5:M5)</f>
        <v>102</v>
      </c>
      <c r="O5" s="20">
        <v>48</v>
      </c>
      <c r="R5" s="42"/>
    </row>
    <row r="6" spans="1:20" ht="26.1" customHeight="1" x14ac:dyDescent="0.2">
      <c r="A6" s="1" t="s">
        <v>11</v>
      </c>
      <c r="B6" s="2">
        <v>101</v>
      </c>
      <c r="C6" s="2">
        <v>95</v>
      </c>
      <c r="D6" s="2">
        <f t="shared" ref="D6:D15" si="2">SUM(B6:C6)</f>
        <v>196</v>
      </c>
      <c r="E6" s="2">
        <v>91</v>
      </c>
      <c r="F6" s="15" t="s">
        <v>14</v>
      </c>
      <c r="G6" s="16">
        <v>76</v>
      </c>
      <c r="H6" s="16">
        <v>76</v>
      </c>
      <c r="I6" s="22">
        <f t="shared" si="0"/>
        <v>152</v>
      </c>
      <c r="J6" s="16">
        <v>65</v>
      </c>
      <c r="K6" s="1" t="s">
        <v>36</v>
      </c>
      <c r="L6" s="16">
        <v>104</v>
      </c>
      <c r="M6" s="16">
        <v>105</v>
      </c>
      <c r="N6" s="2">
        <f>SUM(L6:M6)</f>
        <v>209</v>
      </c>
      <c r="O6" s="16">
        <v>104</v>
      </c>
    </row>
    <row r="7" spans="1:20" ht="26.1" customHeight="1" x14ac:dyDescent="0.2">
      <c r="A7" s="1" t="s">
        <v>16</v>
      </c>
      <c r="B7" s="2">
        <v>130</v>
      </c>
      <c r="C7" s="2">
        <v>174</v>
      </c>
      <c r="D7" s="2">
        <f t="shared" si="2"/>
        <v>304</v>
      </c>
      <c r="E7" s="2">
        <v>123</v>
      </c>
      <c r="F7" s="15" t="s">
        <v>17</v>
      </c>
      <c r="G7" s="16">
        <v>362</v>
      </c>
      <c r="H7" s="16">
        <v>442</v>
      </c>
      <c r="I7" s="22">
        <f t="shared" si="0"/>
        <v>804</v>
      </c>
      <c r="J7" s="16">
        <v>439</v>
      </c>
      <c r="K7" s="1" t="s">
        <v>38</v>
      </c>
      <c r="L7" s="28">
        <f>小長井集計!B11</f>
        <v>134</v>
      </c>
      <c r="M7" s="28">
        <f>小長井集計!C11</f>
        <v>160</v>
      </c>
      <c r="N7" s="2">
        <f>SUM(L7:M7)</f>
        <v>294</v>
      </c>
      <c r="O7" s="22">
        <f>小長井集計!D11</f>
        <v>161</v>
      </c>
    </row>
    <row r="8" spans="1:20" ht="26.1" customHeight="1" x14ac:dyDescent="0.2">
      <c r="A8" s="1" t="s">
        <v>41</v>
      </c>
      <c r="B8" s="2">
        <v>170</v>
      </c>
      <c r="C8" s="2">
        <v>167</v>
      </c>
      <c r="D8" s="2">
        <f t="shared" si="2"/>
        <v>337</v>
      </c>
      <c r="E8" s="2">
        <v>153</v>
      </c>
      <c r="F8" s="15" t="s">
        <v>19</v>
      </c>
      <c r="G8" s="16">
        <v>22</v>
      </c>
      <c r="H8" s="16">
        <v>21</v>
      </c>
      <c r="I8" s="22">
        <f t="shared" si="0"/>
        <v>43</v>
      </c>
      <c r="J8" s="16">
        <v>20</v>
      </c>
      <c r="K8" s="15" t="s">
        <v>10</v>
      </c>
      <c r="L8" s="3">
        <v>34</v>
      </c>
      <c r="M8" s="3">
        <v>37</v>
      </c>
      <c r="N8" s="2">
        <f t="shared" si="1"/>
        <v>71</v>
      </c>
      <c r="O8" s="3">
        <v>36</v>
      </c>
    </row>
    <row r="9" spans="1:20" ht="26.1" customHeight="1" x14ac:dyDescent="0.2">
      <c r="A9" s="1" t="s">
        <v>25</v>
      </c>
      <c r="B9" s="2">
        <v>26</v>
      </c>
      <c r="C9" s="2">
        <v>19</v>
      </c>
      <c r="D9" s="2">
        <f t="shared" si="2"/>
        <v>45</v>
      </c>
      <c r="E9" s="2">
        <v>19</v>
      </c>
      <c r="F9" s="15" t="s">
        <v>21</v>
      </c>
      <c r="G9" s="16">
        <v>15</v>
      </c>
      <c r="H9" s="16">
        <v>27</v>
      </c>
      <c r="I9" s="22">
        <f t="shared" si="0"/>
        <v>42</v>
      </c>
      <c r="J9" s="16">
        <v>30</v>
      </c>
      <c r="K9" s="15" t="s">
        <v>13</v>
      </c>
      <c r="L9" s="3">
        <v>14</v>
      </c>
      <c r="M9" s="3">
        <v>15</v>
      </c>
      <c r="N9" s="2">
        <f t="shared" si="1"/>
        <v>29</v>
      </c>
      <c r="O9" s="3">
        <v>13</v>
      </c>
    </row>
    <row r="10" spans="1:20" ht="26.1" customHeight="1" x14ac:dyDescent="0.2">
      <c r="A10" s="1" t="s">
        <v>26</v>
      </c>
      <c r="B10" s="2">
        <v>109</v>
      </c>
      <c r="C10" s="2">
        <v>105</v>
      </c>
      <c r="D10" s="2">
        <f t="shared" si="2"/>
        <v>214</v>
      </c>
      <c r="E10" s="2">
        <v>106</v>
      </c>
      <c r="F10" s="45" t="s">
        <v>23</v>
      </c>
      <c r="G10" s="46">
        <v>87</v>
      </c>
      <c r="H10" s="46">
        <v>80</v>
      </c>
      <c r="I10" s="47">
        <f t="shared" si="0"/>
        <v>167</v>
      </c>
      <c r="J10" s="46">
        <v>82</v>
      </c>
      <c r="K10" s="15" t="s">
        <v>15</v>
      </c>
      <c r="L10" s="3">
        <v>55</v>
      </c>
      <c r="M10" s="3">
        <v>75</v>
      </c>
      <c r="N10" s="2">
        <f t="shared" si="1"/>
        <v>130</v>
      </c>
      <c r="O10" s="3">
        <v>85</v>
      </c>
    </row>
    <row r="11" spans="1:20" ht="26.1" customHeight="1" x14ac:dyDescent="0.2">
      <c r="A11" s="1" t="s">
        <v>29</v>
      </c>
      <c r="B11" s="4">
        <v>82</v>
      </c>
      <c r="C11" s="4">
        <v>97</v>
      </c>
      <c r="D11" s="2">
        <f t="shared" si="2"/>
        <v>179</v>
      </c>
      <c r="E11" s="4">
        <v>81</v>
      </c>
      <c r="F11" s="15" t="s">
        <v>27</v>
      </c>
      <c r="G11" s="16">
        <v>30</v>
      </c>
      <c r="H11" s="16">
        <v>25</v>
      </c>
      <c r="I11" s="22">
        <f t="shared" ref="I11:I14" si="3">SUM(G11:H11)</f>
        <v>55</v>
      </c>
      <c r="J11" s="16">
        <v>29</v>
      </c>
      <c r="K11" s="15" t="s">
        <v>18</v>
      </c>
      <c r="L11" s="3">
        <v>15</v>
      </c>
      <c r="M11" s="3">
        <v>14</v>
      </c>
      <c r="N11" s="2">
        <f t="shared" si="1"/>
        <v>29</v>
      </c>
      <c r="O11" s="3">
        <v>11</v>
      </c>
    </row>
    <row r="12" spans="1:20" ht="26.1" customHeight="1" x14ac:dyDescent="0.2">
      <c r="A12" s="1" t="s">
        <v>31</v>
      </c>
      <c r="B12" s="4">
        <v>63</v>
      </c>
      <c r="C12" s="4">
        <v>53</v>
      </c>
      <c r="D12" s="2">
        <f t="shared" si="2"/>
        <v>116</v>
      </c>
      <c r="E12" s="4">
        <v>50</v>
      </c>
      <c r="F12" s="15" t="s">
        <v>28</v>
      </c>
      <c r="G12" s="16">
        <v>46</v>
      </c>
      <c r="H12" s="16">
        <v>43</v>
      </c>
      <c r="I12" s="22">
        <f t="shared" si="3"/>
        <v>89</v>
      </c>
      <c r="J12" s="16">
        <v>39</v>
      </c>
      <c r="K12" s="15" t="s">
        <v>20</v>
      </c>
      <c r="L12" s="3">
        <v>74</v>
      </c>
      <c r="M12" s="3">
        <v>74</v>
      </c>
      <c r="N12" s="2">
        <f t="shared" si="1"/>
        <v>148</v>
      </c>
      <c r="O12" s="3">
        <v>68</v>
      </c>
    </row>
    <row r="13" spans="1:20" ht="26.1" customHeight="1" x14ac:dyDescent="0.2">
      <c r="A13" s="1" t="s">
        <v>33</v>
      </c>
      <c r="B13" s="4">
        <v>72</v>
      </c>
      <c r="C13" s="4">
        <v>67</v>
      </c>
      <c r="D13" s="2">
        <f t="shared" si="2"/>
        <v>139</v>
      </c>
      <c r="E13" s="4">
        <v>52</v>
      </c>
      <c r="F13" s="1" t="s">
        <v>30</v>
      </c>
      <c r="G13" s="16">
        <v>13</v>
      </c>
      <c r="H13" s="16">
        <v>7</v>
      </c>
      <c r="I13" s="22">
        <f t="shared" si="3"/>
        <v>20</v>
      </c>
      <c r="J13" s="16">
        <v>10</v>
      </c>
      <c r="K13" s="15" t="s">
        <v>22</v>
      </c>
      <c r="L13" s="3">
        <v>56</v>
      </c>
      <c r="M13" s="3">
        <v>47</v>
      </c>
      <c r="N13" s="2">
        <f t="shared" si="1"/>
        <v>103</v>
      </c>
      <c r="O13" s="3">
        <v>52</v>
      </c>
      <c r="R13" s="6"/>
    </row>
    <row r="14" spans="1:20" ht="26.1" customHeight="1" x14ac:dyDescent="0.2">
      <c r="A14" s="1" t="s">
        <v>35</v>
      </c>
      <c r="B14" s="4">
        <v>98</v>
      </c>
      <c r="C14" s="4">
        <v>110</v>
      </c>
      <c r="D14" s="2">
        <f t="shared" si="2"/>
        <v>208</v>
      </c>
      <c r="E14" s="4">
        <v>86</v>
      </c>
      <c r="F14" s="24" t="s">
        <v>32</v>
      </c>
      <c r="G14" s="25">
        <v>49</v>
      </c>
      <c r="H14" s="25">
        <v>40</v>
      </c>
      <c r="I14" s="22">
        <f t="shared" si="3"/>
        <v>89</v>
      </c>
      <c r="J14" s="25">
        <v>50</v>
      </c>
      <c r="K14" s="15" t="s">
        <v>24</v>
      </c>
      <c r="L14" s="3">
        <v>11</v>
      </c>
      <c r="M14" s="3">
        <v>14</v>
      </c>
      <c r="N14" s="2">
        <f t="shared" si="1"/>
        <v>25</v>
      </c>
      <c r="O14" s="3">
        <v>14</v>
      </c>
      <c r="R14" s="40"/>
    </row>
    <row r="15" spans="1:20" ht="26.1" customHeight="1" x14ac:dyDescent="0.2">
      <c r="A15" s="1" t="s">
        <v>37</v>
      </c>
      <c r="B15" s="4">
        <v>200</v>
      </c>
      <c r="C15" s="4">
        <v>193</v>
      </c>
      <c r="D15" s="2">
        <f t="shared" si="2"/>
        <v>393</v>
      </c>
      <c r="E15" s="4">
        <v>169</v>
      </c>
      <c r="F15" s="24"/>
      <c r="G15" s="25"/>
      <c r="H15" s="25"/>
      <c r="I15" s="22"/>
      <c r="J15" s="25"/>
      <c r="K15" s="15" t="s">
        <v>42</v>
      </c>
      <c r="L15" s="3">
        <v>6</v>
      </c>
      <c r="M15" s="3">
        <v>6</v>
      </c>
      <c r="N15" s="2">
        <f t="shared" si="1"/>
        <v>12</v>
      </c>
      <c r="O15" s="3">
        <v>8</v>
      </c>
      <c r="R15" s="6"/>
    </row>
    <row r="16" spans="1:20" ht="26.1" customHeight="1" x14ac:dyDescent="0.2">
      <c r="A16" s="15" t="s">
        <v>9</v>
      </c>
      <c r="B16" s="16">
        <v>97</v>
      </c>
      <c r="C16" s="16">
        <v>93</v>
      </c>
      <c r="D16" s="2">
        <f>SUM(B16:C16)</f>
        <v>190</v>
      </c>
      <c r="E16" s="16">
        <v>97</v>
      </c>
      <c r="F16" s="4"/>
      <c r="G16" s="4"/>
      <c r="H16" s="26"/>
      <c r="I16" s="4"/>
      <c r="J16" s="4"/>
      <c r="K16" s="15"/>
      <c r="L16" s="3"/>
      <c r="M16" s="3"/>
      <c r="N16" s="3"/>
      <c r="O16" s="3"/>
      <c r="S16" s="6"/>
      <c r="T16" s="6"/>
    </row>
    <row r="17" spans="1:26" ht="26.1" customHeight="1" x14ac:dyDescent="0.2">
      <c r="A17" s="27"/>
      <c r="F17" s="21"/>
      <c r="H17" s="6"/>
      <c r="I17" s="6"/>
      <c r="K17" s="1" t="s">
        <v>40</v>
      </c>
      <c r="L17" s="5">
        <f>SUM(B5:B16,G5:G14,L5:L15)</f>
        <v>2602</v>
      </c>
      <c r="M17" s="5">
        <f>SUM(C5:C16,H5:H16,M5:M16)</f>
        <v>2748</v>
      </c>
      <c r="N17" s="5">
        <f>SUM(L17:M17)</f>
        <v>5350</v>
      </c>
      <c r="O17" s="5">
        <f>SUM(E5:E16,J5:J15,O5:O15)</f>
        <v>2571</v>
      </c>
      <c r="S17" s="39"/>
      <c r="T17" s="6"/>
    </row>
    <row r="18" spans="1:26" ht="26.1" customHeight="1" x14ac:dyDescent="0.2">
      <c r="A18" s="50" t="s">
        <v>53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R18" s="6"/>
      <c r="S18" s="38"/>
      <c r="T18" s="38"/>
      <c r="U18" s="38"/>
      <c r="V18" s="41"/>
      <c r="W18" s="41"/>
      <c r="X18" s="41"/>
      <c r="Y18" s="41"/>
      <c r="Z18" s="36"/>
    </row>
    <row r="19" spans="1:26" ht="20.100000000000001" customHeight="1" x14ac:dyDescent="0.2">
      <c r="H19" s="33"/>
      <c r="I19" s="30" t="s">
        <v>43</v>
      </c>
      <c r="J19" s="31"/>
      <c r="K19" s="32"/>
      <c r="L19" s="5">
        <f>L17-L20</f>
        <v>2576</v>
      </c>
      <c r="M19" s="5">
        <f>M17-M20</f>
        <v>2664</v>
      </c>
      <c r="N19" s="5">
        <f>SUM(L19:M19)</f>
        <v>5240</v>
      </c>
      <c r="O19" s="5">
        <f>O17-O20</f>
        <v>2501</v>
      </c>
      <c r="R19" s="33"/>
      <c r="S19" s="38"/>
      <c r="T19" s="38"/>
      <c r="U19" s="38"/>
      <c r="V19" s="35"/>
      <c r="W19" s="35"/>
      <c r="X19" s="35"/>
      <c r="Y19" s="35"/>
      <c r="Z19" s="36"/>
    </row>
    <row r="20" spans="1:26" ht="20.100000000000001" customHeight="1" x14ac:dyDescent="0.2">
      <c r="H20" s="33"/>
      <c r="I20" s="30" t="s">
        <v>44</v>
      </c>
      <c r="J20" s="31"/>
      <c r="K20" s="32"/>
      <c r="L20" s="48">
        <v>26</v>
      </c>
      <c r="M20" s="48">
        <v>84</v>
      </c>
      <c r="N20" s="23">
        <f>SUM(L20:M20)</f>
        <v>110</v>
      </c>
      <c r="O20" s="48">
        <v>70</v>
      </c>
      <c r="R20" s="33"/>
      <c r="S20" s="35"/>
      <c r="T20" s="35"/>
      <c r="U20" s="35"/>
      <c r="V20" s="35"/>
      <c r="W20" s="35"/>
      <c r="X20" s="35"/>
      <c r="Y20" s="36"/>
      <c r="Z20" s="36"/>
    </row>
    <row r="21" spans="1:26" ht="18.75" customHeight="1" x14ac:dyDescent="0.2">
      <c r="L21" s="36"/>
      <c r="M21" s="36"/>
      <c r="N21" s="36"/>
      <c r="O21" s="36"/>
      <c r="S21" s="33"/>
      <c r="T21" s="33"/>
      <c r="U21" s="34"/>
      <c r="V21" s="34"/>
      <c r="W21" s="34"/>
      <c r="X21" s="34"/>
    </row>
    <row r="22" spans="1:26" ht="18.75" customHeight="1" x14ac:dyDescent="0.2">
      <c r="S22" s="33"/>
      <c r="T22" s="38"/>
      <c r="U22" s="35"/>
      <c r="V22" s="35"/>
      <c r="W22" s="35"/>
      <c r="X22" s="35"/>
    </row>
    <row r="23" spans="1:26" x14ac:dyDescent="0.2">
      <c r="T23" s="6"/>
    </row>
    <row r="24" spans="1:26" x14ac:dyDescent="0.2">
      <c r="T24" s="6"/>
    </row>
    <row r="25" spans="1:26" x14ac:dyDescent="0.2">
      <c r="T25" s="6"/>
    </row>
    <row r="26" spans="1:26" x14ac:dyDescent="0.2">
      <c r="S26" s="40"/>
      <c r="T26" s="6"/>
    </row>
    <row r="27" spans="1:26" x14ac:dyDescent="0.2">
      <c r="R27" s="6"/>
      <c r="T27" s="6"/>
    </row>
    <row r="28" spans="1:26" x14ac:dyDescent="0.2">
      <c r="T28" s="6"/>
    </row>
  </sheetData>
  <mergeCells count="2">
    <mergeCell ref="B1:F2"/>
    <mergeCell ref="A18:O18"/>
  </mergeCells>
  <phoneticPr fontId="2"/>
  <pageMargins left="0.62" right="0.56000000000000005" top="0.56000000000000005" bottom="0.48" header="0.4" footer="0.36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1"/>
  <sheetViews>
    <sheetView workbookViewId="0">
      <selection activeCell="D10" sqref="D10"/>
    </sheetView>
  </sheetViews>
  <sheetFormatPr defaultRowHeight="13.2" x14ac:dyDescent="0.2"/>
  <sheetData>
    <row r="5" spans="1:4" x14ac:dyDescent="0.2">
      <c r="A5" t="s">
        <v>51</v>
      </c>
      <c r="B5" t="s">
        <v>1</v>
      </c>
      <c r="C5" t="s">
        <v>2</v>
      </c>
      <c r="D5" t="s">
        <v>0</v>
      </c>
    </row>
    <row r="6" spans="1:4" x14ac:dyDescent="0.2">
      <c r="A6" s="43" t="s">
        <v>46</v>
      </c>
      <c r="B6">
        <v>36</v>
      </c>
      <c r="C6">
        <v>36</v>
      </c>
      <c r="D6">
        <v>43</v>
      </c>
    </row>
    <row r="7" spans="1:4" x14ac:dyDescent="0.2">
      <c r="A7" s="43" t="s">
        <v>47</v>
      </c>
      <c r="B7">
        <v>18</v>
      </c>
      <c r="C7">
        <v>20</v>
      </c>
      <c r="D7">
        <v>25</v>
      </c>
    </row>
    <row r="8" spans="1:4" x14ac:dyDescent="0.2">
      <c r="A8" s="43" t="s">
        <v>48</v>
      </c>
      <c r="B8">
        <v>16</v>
      </c>
      <c r="C8">
        <v>25</v>
      </c>
      <c r="D8">
        <v>24</v>
      </c>
    </row>
    <row r="9" spans="1:4" x14ac:dyDescent="0.2">
      <c r="A9" s="43" t="s">
        <v>49</v>
      </c>
      <c r="B9">
        <v>20</v>
      </c>
      <c r="C9">
        <v>35</v>
      </c>
      <c r="D9">
        <v>24</v>
      </c>
    </row>
    <row r="10" spans="1:4" x14ac:dyDescent="0.2">
      <c r="A10" s="43" t="s">
        <v>50</v>
      </c>
      <c r="B10">
        <v>44</v>
      </c>
      <c r="C10">
        <v>44</v>
      </c>
      <c r="D10">
        <v>45</v>
      </c>
    </row>
    <row r="11" spans="1:4" x14ac:dyDescent="0.2">
      <c r="A11" s="44" t="s">
        <v>52</v>
      </c>
      <c r="B11" s="44">
        <f>SUM(B6:B10)</f>
        <v>134</v>
      </c>
      <c r="C11" s="44">
        <f>SUM(C6:C10)</f>
        <v>160</v>
      </c>
      <c r="D11" s="44">
        <f>SUM(D6:D10)</f>
        <v>161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地区別 （新）</vt:lpstr>
      <vt:lpstr>小長井集計</vt:lpstr>
    </vt:vector>
  </TitlesOfParts>
  <Company>中川根町役場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介護保険</dc:creator>
  <cp:lastModifiedBy>ZEIJU</cp:lastModifiedBy>
  <cp:lastPrinted>2026-07-31T09:17:46Z</cp:lastPrinted>
  <dcterms:created xsi:type="dcterms:W3CDTF">2000-04-17T08:55:49Z</dcterms:created>
  <dcterms:modified xsi:type="dcterms:W3CDTF">2026-07-31T09:17:52Z</dcterms:modified>
</cp:coreProperties>
</file>