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6月末人口集計\"/>
    </mc:Choice>
  </mc:AlternateContent>
  <bookViews>
    <workbookView xWindow="0" yWindow="0" windowWidth="14595" windowHeight="6870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D11" i="4" l="1"/>
  <c r="O7" i="5" s="1"/>
  <c r="C11" i="4"/>
  <c r="M7" i="5" s="1"/>
  <c r="B11" i="4"/>
  <c r="L7" i="5" s="1"/>
  <c r="N7" i="5" l="1"/>
  <c r="D10" i="5"/>
  <c r="L17" i="5" l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L19" i="5" l="1"/>
  <c r="N19" i="5" s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<sst xmlns="http://schemas.openxmlformats.org/spreadsheetml/2006/main" count="65" uniqueCount="56">
  <si>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</si>
  <si>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</si>
  <si>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</si>
  <si>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</si>
  <si>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</si>
  <si>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</si>
  <si>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</si>
  <si>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</si>
  <si>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</si>
  <si>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</si>
  <si>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</si>
  <si>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</si>
  <si>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</si>
  <si>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</si>
  <si>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</si>
  <si>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</si>
  <si>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</si>
  <si>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</si>
  <si>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</si>
  <si>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</si>
  <si>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</si>
  <si>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</si>
  <si>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</si>
  <si>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</si>
  <si>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</si>
  <si>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</si>
  <si>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</si>
  <si>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</si>
  <si>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</si>
  <si>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</si>
  <si>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</si>
  <si>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</si>
  <si>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</si>
  <si>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</si>
  <si>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</si>
  <si>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</si>
  <si>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</si>
  <si>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</si>
  <si>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</si>
  <si>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</si>
  <si>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</si>
  <si>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</si>
  <si>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</si>
  <si>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</si>
  <si>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</si>
  <si>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</si>
  <si>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</si>
  <si>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</si>
  <si>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</si>
  <si>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</si>
  <si>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</si>
  <si>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</si>
  <si>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</si>
  <si>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</si>
  <si>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</si>
  <si>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令和5年6月末現在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</si>
</sst>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topLeftCell="B1" zoomScaleNormal="100" workbookViewId="0">
      <selection activeCell="O20" sqref="O20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215</v>
      </c>
      <c r="C5" s="2">
        <v>234</v>
      </c>
      <c r="D5" s="2">
        <f>SUM(B5:C5)</f>
        <v>449</v>
      </c>
      <c r="E5" s="2">
        <v>183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64</v>
      </c>
      <c r="M5" s="20">
        <v>56</v>
      </c>
      <c r="N5" s="2">
        <f t="shared" ref="N5:N15" si="1">SUM(L5:M5)</f>
        <v>120</v>
      </c>
      <c r="O5" s="20">
        <v>55</v>
      </c>
      <c r="R5" s="44"/>
    </row>
    <row r="6" spans="1:20" ht="26.1" customHeight="1" x14ac:dyDescent="0.15">
      <c r="A6" s="1" t="s">
        <v>11</v>
      </c>
      <c r="B6" s="2">
        <v>105</v>
      </c>
      <c r="C6" s="2">
        <v>106</v>
      </c>
      <c r="D6" s="2">
        <f t="shared" ref="D6:D15" si="2">SUM(B6:C6)</f>
        <v>211</v>
      </c>
      <c r="E6" s="2">
        <v>95</v>
      </c>
      <c r="F6" s="15" t="s">
        <v>14</v>
      </c>
      <c r="G6" s="16">
        <v>85</v>
      </c>
      <c r="H6" s="16">
        <v>82</v>
      </c>
      <c r="I6" s="22">
        <f t="shared" si="0"/>
        <v>167</v>
      </c>
      <c r="J6" s="16">
        <v>73</v>
      </c>
      <c r="K6" s="1" t="s">
        <v>37</v>
      </c>
      <c r="L6" s="16">
        <v>118</v>
      </c>
      <c r="M6" s="16">
        <v>112</v>
      </c>
      <c r="N6" s="2">
        <f>SUM(L6:M6)</f>
        <v>230</v>
      </c>
      <c r="O6" s="16">
        <v>111</v>
      </c>
    </row>
    <row r="7" spans="1:20" ht="26.1" customHeight="1" x14ac:dyDescent="0.15">
      <c r="A7" s="1" t="s">
        <v>16</v>
      </c>
      <c r="B7" s="2">
        <v>148</v>
      </c>
      <c r="C7" s="2">
        <v>179</v>
      </c>
      <c r="D7" s="2">
        <f t="shared" si="2"/>
        <v>327</v>
      </c>
      <c r="E7" s="2">
        <v>123</v>
      </c>
      <c r="F7" s="15" t="s">
        <v>17</v>
      </c>
      <c r="G7" s="16">
        <v>418</v>
      </c>
      <c r="H7" s="16">
        <v>497</v>
      </c>
      <c r="I7" s="22">
        <f t="shared" si="0"/>
        <v>915</v>
      </c>
      <c r="J7" s="16">
        <v>471</v>
      </c>
      <c r="K7" s="1" t="s">
        <v>39</v>
      </c>
      <c r="L7" s="30">
        <f>小長井集計!B11</f>
        <v>144</v>
      </c>
      <c r="M7" s="30">
        <f>小長井集計!C11</f>
        <v>183</v>
      </c>
      <c r="N7" s="2">
        <f>SUM(L7:M7)</f>
        <v>327</v>
      </c>
      <c r="O7" s="22">
        <f>小長井集計!D11</f>
        <v>172</v>
      </c>
    </row>
    <row r="8" spans="1:20" ht="26.1" customHeight="1" x14ac:dyDescent="0.15">
      <c r="A8" s="1" t="s">
        <v>42</v>
      </c>
      <c r="B8" s="2">
        <v>179</v>
      </c>
      <c r="C8" s="2">
        <v>189</v>
      </c>
      <c r="D8" s="2">
        <f t="shared" si="2"/>
        <v>368</v>
      </c>
      <c r="E8" s="2">
        <v>159</v>
      </c>
      <c r="F8" s="15" t="s">
        <v>19</v>
      </c>
      <c r="G8" s="16">
        <v>24</v>
      </c>
      <c r="H8" s="16">
        <v>31</v>
      </c>
      <c r="I8" s="22">
        <f t="shared" si="0"/>
        <v>55</v>
      </c>
      <c r="J8" s="16">
        <v>23</v>
      </c>
      <c r="K8" s="15" t="s">
        <v>10</v>
      </c>
      <c r="L8" s="3">
        <v>42</v>
      </c>
      <c r="M8" s="3">
        <v>38</v>
      </c>
      <c r="N8" s="2">
        <f t="shared" si="1"/>
        <v>80</v>
      </c>
      <c r="O8" s="3">
        <v>40</v>
      </c>
    </row>
    <row r="9" spans="1:20" ht="26.1" customHeight="1" x14ac:dyDescent="0.15">
      <c r="A9" s="1" t="s">
        <v>25</v>
      </c>
      <c r="B9" s="2">
        <v>25</v>
      </c>
      <c r="C9" s="2">
        <v>22</v>
      </c>
      <c r="D9" s="2">
        <f t="shared" si="2"/>
        <v>47</v>
      </c>
      <c r="E9" s="2">
        <v>18</v>
      </c>
      <c r="F9" s="15" t="s">
        <v>21</v>
      </c>
      <c r="G9" s="16">
        <v>20</v>
      </c>
      <c r="H9" s="16">
        <v>32</v>
      </c>
      <c r="I9" s="22">
        <f t="shared" si="0"/>
        <v>52</v>
      </c>
      <c r="J9" s="16">
        <v>38</v>
      </c>
      <c r="K9" s="15" t="s">
        <v>13</v>
      </c>
      <c r="L9" s="3">
        <v>16</v>
      </c>
      <c r="M9" s="3">
        <v>16</v>
      </c>
      <c r="N9" s="2">
        <f t="shared" si="1"/>
        <v>32</v>
      </c>
      <c r="O9" s="3">
        <v>13</v>
      </c>
    </row>
    <row r="10" spans="1:20" ht="26.1" customHeight="1" x14ac:dyDescent="0.15">
      <c r="A10" s="1" t="s">
        <v>27</v>
      </c>
      <c r="B10" s="2">
        <v>121</v>
      </c>
      <c r="C10" s="2">
        <v>124</v>
      </c>
      <c r="D10" s="2">
        <f t="shared" si="2"/>
        <v>245</v>
      </c>
      <c r="E10" s="2">
        <v>111</v>
      </c>
      <c r="F10" s="15" t="s">
        <v>23</v>
      </c>
      <c r="G10" s="16">
        <v>81</v>
      </c>
      <c r="H10" s="16">
        <v>77</v>
      </c>
      <c r="I10" s="22">
        <f t="shared" si="0"/>
        <v>158</v>
      </c>
      <c r="J10" s="16">
        <v>75</v>
      </c>
      <c r="K10" s="15" t="s">
        <v>15</v>
      </c>
      <c r="L10" s="3">
        <v>61</v>
      </c>
      <c r="M10" s="3">
        <v>75</v>
      </c>
      <c r="N10" s="2">
        <f t="shared" si="1"/>
        <v>136</v>
      </c>
      <c r="O10" s="3">
        <v>80</v>
      </c>
    </row>
    <row r="11" spans="1:20" ht="26.1" customHeight="1" x14ac:dyDescent="0.15">
      <c r="A11" s="1" t="s">
        <v>30</v>
      </c>
      <c r="B11" s="4">
        <v>94</v>
      </c>
      <c r="C11" s="4">
        <v>114</v>
      </c>
      <c r="D11" s="2">
        <f t="shared" si="2"/>
        <v>208</v>
      </c>
      <c r="E11" s="4">
        <v>82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68</v>
      </c>
      <c r="C12" s="4">
        <v>61</v>
      </c>
      <c r="D12" s="2">
        <f t="shared" si="2"/>
        <v>129</v>
      </c>
      <c r="E12" s="4">
        <v>50</v>
      </c>
      <c r="F12" s="15" t="s">
        <v>28</v>
      </c>
      <c r="G12" s="16">
        <v>33</v>
      </c>
      <c r="H12" s="16">
        <v>29</v>
      </c>
      <c r="I12" s="22">
        <f t="shared" si="0"/>
        <v>62</v>
      </c>
      <c r="J12" s="16">
        <v>31</v>
      </c>
      <c r="K12" s="15" t="s">
        <v>20</v>
      </c>
      <c r="L12" s="3">
        <v>83</v>
      </c>
      <c r="M12" s="3">
        <v>84</v>
      </c>
      <c r="N12" s="2">
        <f t="shared" si="1"/>
        <v>167</v>
      </c>
      <c r="O12" s="3">
        <v>76</v>
      </c>
    </row>
    <row r="13" spans="1:20" ht="26.1" customHeight="1" x14ac:dyDescent="0.15">
      <c r="A13" s="1" t="s">
        <v>34</v>
      </c>
      <c r="B13" s="4">
        <v>88</v>
      </c>
      <c r="C13" s="4">
        <v>72</v>
      </c>
      <c r="D13" s="2">
        <f t="shared" si="2"/>
        <v>160</v>
      </c>
      <c r="E13" s="4">
        <v>59</v>
      </c>
      <c r="F13" s="15" t="s">
        <v>29</v>
      </c>
      <c r="G13" s="16">
        <v>53</v>
      </c>
      <c r="H13" s="16">
        <v>47</v>
      </c>
      <c r="I13" s="22">
        <f t="shared" si="0"/>
        <v>100</v>
      </c>
      <c r="J13" s="16">
        <v>39</v>
      </c>
      <c r="K13" s="15" t="s">
        <v>22</v>
      </c>
      <c r="L13" s="3">
        <v>62</v>
      </c>
      <c r="M13" s="3">
        <v>55</v>
      </c>
      <c r="N13" s="2">
        <f t="shared" si="1"/>
        <v>117</v>
      </c>
      <c r="O13" s="3">
        <v>57</v>
      </c>
      <c r="R13" s="6"/>
    </row>
    <row r="14" spans="1:20" ht="26.1" customHeight="1" x14ac:dyDescent="0.15">
      <c r="A14" s="1" t="s">
        <v>36</v>
      </c>
      <c r="B14" s="4">
        <v>112</v>
      </c>
      <c r="C14" s="4">
        <v>126</v>
      </c>
      <c r="D14" s="2">
        <f t="shared" si="2"/>
        <v>238</v>
      </c>
      <c r="E14" s="4">
        <v>87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14</v>
      </c>
      <c r="M14" s="3">
        <v>20</v>
      </c>
      <c r="N14" s="2">
        <f t="shared" si="1"/>
        <v>34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216</v>
      </c>
      <c r="C15" s="4">
        <v>219</v>
      </c>
      <c r="D15" s="2">
        <f t="shared" si="2"/>
        <v>435</v>
      </c>
      <c r="E15" s="4">
        <v>170</v>
      </c>
      <c r="F15" s="25" t="s">
        <v>33</v>
      </c>
      <c r="G15" s="26">
        <v>66</v>
      </c>
      <c r="H15" s="26">
        <v>46</v>
      </c>
      <c r="I15" s="22">
        <f t="shared" si="0"/>
        <v>112</v>
      </c>
      <c r="J15" s="26">
        <v>65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108</v>
      </c>
      <c r="C16" s="16">
        <v>97</v>
      </c>
      <c r="D16" s="2">
        <f>SUM(B16:C16)</f>
        <v>205</v>
      </c>
      <c r="E16" s="16">
        <v>99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2928</v>
      </c>
      <c r="M17" s="5">
        <f>SUM(C5:C16,H5:H16,M5:M16)</f>
        <v>3086</v>
      </c>
      <c r="N17" s="5">
        <f>SUM(L17:M17)</f>
        <v>6014</v>
      </c>
      <c r="O17" s="5">
        <f>SUM(E5:E16,J5:J16,O5:O16)</f>
        <v>2731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2895</v>
      </c>
      <c r="M19" s="5">
        <f>M17-M20</f>
        <v>3020</v>
      </c>
      <c r="N19" s="5">
        <f>SUM(L19:M19)</f>
        <v>5915</v>
      </c>
      <c r="O19" s="5">
        <f>O17-O20</f>
        <v>2669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33</v>
      </c>
      <c r="M20" s="23">
        <v>66</v>
      </c>
      <c r="N20" s="24">
        <f>SUM(L20:M20)</f>
        <v>99</v>
      </c>
      <c r="O20" s="23">
        <v>62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0" sqref="D10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35</v>
      </c>
      <c r="C6">
        <v>43</v>
      </c>
      <c r="D6">
        <v>46</v>
      </c>
    </row>
    <row r="7" spans="1:4" x14ac:dyDescent="0.15">
      <c r="A7" s="45" t="s">
        <v>49</v>
      </c>
      <c r="B7">
        <v>18</v>
      </c>
      <c r="C7">
        <v>26</v>
      </c>
      <c r="D7">
        <v>28</v>
      </c>
    </row>
    <row r="8" spans="1:4" x14ac:dyDescent="0.15">
      <c r="A8" s="45" t="s">
        <v>50</v>
      </c>
      <c r="B8">
        <v>17</v>
      </c>
      <c r="C8">
        <v>27</v>
      </c>
      <c r="D8">
        <v>25</v>
      </c>
    </row>
    <row r="9" spans="1:4" x14ac:dyDescent="0.15">
      <c r="A9" s="45" t="s">
        <v>51</v>
      </c>
      <c r="B9">
        <v>23</v>
      </c>
      <c r="C9">
        <v>36</v>
      </c>
      <c r="D9">
        <v>26</v>
      </c>
    </row>
    <row r="10" spans="1:4" x14ac:dyDescent="0.15">
      <c r="A10" s="45" t="s">
        <v>52</v>
      </c>
      <c r="B10">
        <v>51</v>
      </c>
      <c r="C10">
        <v>51</v>
      </c>
      <c r="D10">
        <v>47</v>
      </c>
    </row>
    <row r="11" spans="1:4" x14ac:dyDescent="0.15">
      <c r="A11" s="46" t="s">
        <v>54</v>
      </c>
      <c r="B11" s="46">
        <f>SUM(B6:B10)</f>
        <v>144</v>
      </c>
      <c r="C11" s="46">
        <f>SUM(C6:C10)</f>
        <v>183</v>
      </c>
      <c r="D11" s="46">
        <f>SUM(D6:D10)</f>
        <v>172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2023-05-31T09:49:16Z</cp:lastPrinted>
  <dcterms:created xsi:type="dcterms:W3CDTF">2000-04-17T08:55:49Z</dcterms:created>
  <dcterms:modified xsi:type="dcterms:W3CDTF">2023-06-30T09:19:47Z</dcterms:modified>
</cp:coreProperties>
</file>