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4人口集計\R5.2月末人口集計\"/>
    </mc:Choice>
  </mc:AlternateContent>
  <bookViews>
    <workbookView xWindow="0" yWindow="0" windowWidth="12255" windowHeight="7350"/>
  </bookViews>
  <sheets>
    <sheet name="地区別 （新）" sheetId="5" r:id="rId1"/>
    <sheet name="小長井集計" sheetId="4" r:id="rId2"/>
  </sheets>
  <calcPr calcId="162913"/>
</workbook>
</file>

<file path=xl/calcChain.xml><?xml version="1.0" encoding="utf-8"?>
<calcChain xmlns="http://schemas.openxmlformats.org/spreadsheetml/2006/main">
  <c r="D11" i="4" l="1"/>
  <c r="C11" i="4"/>
  <c r="B11" i="4"/>
  <c r="D10" i="5" l="1"/>
  <c r="O7" i="5" l="1"/>
  <c r="L7" i="5"/>
  <c r="L17" i="5" s="1"/>
  <c r="M7" i="5"/>
  <c r="N7" i="5" l="1"/>
  <c r="M17" i="5"/>
  <c r="N17" i="5" s="1"/>
  <c r="D16" i="5"/>
  <c r="D15" i="5"/>
  <c r="O17" i="5"/>
  <c r="I15" i="5" l="1"/>
  <c r="N6" i="5" l="1"/>
  <c r="D5" i="5"/>
  <c r="M19" i="5" l="1"/>
  <c r="O19" i="5"/>
  <c r="N5" i="5"/>
  <c r="N20" i="5"/>
  <c r="I5" i="5"/>
  <c r="N13" i="5"/>
  <c r="D6" i="5"/>
  <c r="D7" i="5"/>
  <c r="D8" i="5"/>
  <c r="D9" i="5"/>
  <c r="D11" i="5"/>
  <c r="D12" i="5"/>
  <c r="D13" i="5"/>
  <c r="D14" i="5"/>
  <c r="N15" i="5"/>
  <c r="N14" i="5"/>
  <c r="I14" i="5"/>
  <c r="I13" i="5"/>
  <c r="N12" i="5"/>
  <c r="I12" i="5"/>
  <c r="N11" i="5"/>
  <c r="I11" i="5"/>
  <c r="N10" i="5"/>
  <c r="I10" i="5"/>
  <c r="N9" i="5"/>
  <c r="I9" i="5"/>
  <c r="N8" i="5"/>
  <c r="I8" i="5"/>
  <c r="I7" i="5"/>
  <c r="I6" i="5"/>
  <c r="L19" i="5" l="1"/>
  <c r="N19" i="5" s="1"/>
</calcChain>
</file>

<file path=xl/sharedStrings.xml><?xml version="1.0" encoding="utf-8"?>
<sst xmlns="http://schemas.openxmlformats.org/spreadsheetml/2006/main" count="65" uniqueCount="56">
  <si>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</si>
  <si>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</si>
  <si>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</si>
  <si>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</si>
  <si>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</si>
  <si>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</si>
  <si>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</si>
  <si>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</si>
  <si>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</si>
  <si>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</si>
  <si>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</si>
  <si>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</si>
  <si>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</si>
  <si>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</si>
  <si>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</si>
  <si>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</si>
  <si>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</si>
  <si>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</si>
  <si>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</si>
  <si>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</si>
  <si>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</si>
  <si>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</si>
  <si>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</si>
  <si>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</si>
  <si>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</si>
  <si>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</si>
  <si>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　大　谷　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</si>
  <si>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</si>
  <si>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</si>
  <si>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</si>
  <si>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</si>
  <si>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</si>
  <si>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</si>
  <si>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</si>
  <si>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</si>
  <si>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</si>
  <si>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</si>
  <si>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</si>
  <si>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</si>
  <si>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</si>
  <si>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</si>
  <si>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</si>
  <si>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</si>
  <si>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</si>
  <si>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</si>
  <si>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</si>
  <si>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</si>
  <si>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※令和元年9月末現在の調査表から、表記する行政区名を現行行政区名に修正しました。</t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</si>
  <si>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</si>
  <si>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</si>
  <si>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</si>
  <si>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</si>
  <si>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</si>
  <si>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</si>
  <si>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</si>
  <si>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令和5年2月末現在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</si>
</sst>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年&quot;"/>
    <numFmt numFmtId="177" formatCode="0&quot;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6" xfId="0" applyBorder="1"/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 vertical="top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0" fontId="6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zoomScaleNormal="100" workbookViewId="0">
      <selection activeCell="Q5" sqref="Q5"/>
    </sheetView>
  </sheetViews>
  <sheetFormatPr defaultRowHeight="13.5" x14ac:dyDescent="0.15"/>
  <cols>
    <col min="1" max="1" width="8.625" customWidth="1"/>
    <col min="2" max="3" width="6.875" customWidth="1"/>
    <col min="4" max="4" width="7.875" customWidth="1"/>
    <col min="5" max="5" width="7.125" customWidth="1"/>
    <col min="6" max="6" width="8.625" customWidth="1"/>
    <col min="7" max="8" width="6.875" customWidth="1"/>
    <col min="9" max="9" width="7.875" customWidth="1"/>
    <col min="10" max="10" width="7.125" customWidth="1"/>
    <col min="11" max="11" width="8.625" customWidth="1"/>
    <col min="12" max="13" width="6.875" customWidth="1"/>
    <col min="14" max="14" width="7.875" customWidth="1"/>
    <col min="15" max="15" width="7.125" customWidth="1"/>
  </cols>
  <sheetData>
    <row r="1" spans="1:20" ht="9" customHeight="1" x14ac:dyDescent="0.2">
      <c r="A1" s="14"/>
      <c r="B1" s="47" t="s">
        <v>40</v>
      </c>
      <c r="C1" s="47"/>
      <c r="D1" s="47"/>
      <c r="E1" s="47"/>
      <c r="F1" s="47"/>
      <c r="G1" s="31"/>
      <c r="H1" s="31"/>
      <c r="I1" s="7"/>
      <c r="J1" s="6"/>
      <c r="K1" s="8"/>
      <c r="O1" s="6"/>
    </row>
    <row r="2" spans="1:20" ht="15" customHeight="1" x14ac:dyDescent="0.2">
      <c r="A2" s="14"/>
      <c r="B2" s="47"/>
      <c r="C2" s="47"/>
      <c r="D2" s="47"/>
      <c r="E2" s="47"/>
      <c r="F2" s="47"/>
      <c r="G2" s="31"/>
      <c r="H2" s="31"/>
      <c r="I2" s="10"/>
      <c r="J2" s="9"/>
      <c r="K2" s="10"/>
      <c r="L2" s="39"/>
      <c r="M2" s="39" t="s">
        <v>55</v>
      </c>
      <c r="N2" s="39"/>
      <c r="O2" s="39"/>
    </row>
    <row r="3" spans="1:20" ht="9" customHeight="1" x14ac:dyDescent="0.15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31"/>
    </row>
    <row r="4" spans="1:20" ht="21" customHeight="1" x14ac:dyDescent="0.15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46</v>
      </c>
    </row>
    <row r="5" spans="1:20" ht="26.1" customHeight="1" x14ac:dyDescent="0.15">
      <c r="A5" s="1" t="s">
        <v>8</v>
      </c>
      <c r="B5" s="2">
        <v>219</v>
      </c>
      <c r="C5" s="2">
        <v>235</v>
      </c>
      <c r="D5" s="2">
        <f>SUM(B5:C5)</f>
        <v>454</v>
      </c>
      <c r="E5" s="2">
        <v>184</v>
      </c>
      <c r="F5" s="15" t="s">
        <v>12</v>
      </c>
      <c r="G5" s="22">
        <v>12</v>
      </c>
      <c r="H5" s="22">
        <v>15</v>
      </c>
      <c r="I5" s="22">
        <f t="shared" ref="I5:I15" si="0">SUM(G5:H5)</f>
        <v>27</v>
      </c>
      <c r="J5" s="22">
        <v>12</v>
      </c>
      <c r="K5" s="1" t="s">
        <v>35</v>
      </c>
      <c r="L5" s="20">
        <v>65</v>
      </c>
      <c r="M5" s="20">
        <v>57</v>
      </c>
      <c r="N5" s="2">
        <f t="shared" ref="N5:N15" si="1">SUM(L5:M5)</f>
        <v>122</v>
      </c>
      <c r="O5" s="20">
        <v>55</v>
      </c>
      <c r="R5" s="44"/>
    </row>
    <row r="6" spans="1:20" ht="26.1" customHeight="1" x14ac:dyDescent="0.15">
      <c r="A6" s="1" t="s">
        <v>11</v>
      </c>
      <c r="B6" s="2">
        <v>108</v>
      </c>
      <c r="C6" s="2">
        <v>106</v>
      </c>
      <c r="D6" s="2">
        <f t="shared" ref="D6:D15" si="2">SUM(B6:C6)</f>
        <v>214</v>
      </c>
      <c r="E6" s="2">
        <v>95</v>
      </c>
      <c r="F6" s="15" t="s">
        <v>14</v>
      </c>
      <c r="G6" s="16">
        <v>87</v>
      </c>
      <c r="H6" s="16">
        <v>82</v>
      </c>
      <c r="I6" s="22">
        <f t="shared" si="0"/>
        <v>169</v>
      </c>
      <c r="J6" s="16">
        <v>73</v>
      </c>
      <c r="K6" s="1" t="s">
        <v>37</v>
      </c>
      <c r="L6" s="16">
        <v>122</v>
      </c>
      <c r="M6" s="16">
        <v>116</v>
      </c>
      <c r="N6" s="2">
        <f>SUM(L6:M6)</f>
        <v>238</v>
      </c>
      <c r="O6" s="16">
        <v>114</v>
      </c>
    </row>
    <row r="7" spans="1:20" ht="26.1" customHeight="1" x14ac:dyDescent="0.15">
      <c r="A7" s="1" t="s">
        <v>16</v>
      </c>
      <c r="B7" s="2">
        <v>149</v>
      </c>
      <c r="C7" s="2">
        <v>176</v>
      </c>
      <c r="D7" s="2">
        <f t="shared" si="2"/>
        <v>325</v>
      </c>
      <c r="E7" s="2">
        <v>123</v>
      </c>
      <c r="F7" s="15" t="s">
        <v>17</v>
      </c>
      <c r="G7" s="16">
        <v>427</v>
      </c>
      <c r="H7" s="16">
        <v>496</v>
      </c>
      <c r="I7" s="22">
        <f t="shared" si="0"/>
        <v>923</v>
      </c>
      <c r="J7" s="16">
        <v>471</v>
      </c>
      <c r="K7" s="1" t="s">
        <v>39</v>
      </c>
      <c r="L7" s="30">
        <f>小長井集計!B11</f>
        <v>149</v>
      </c>
      <c r="M7" s="30">
        <f>小長井集計!C11</f>
        <v>188</v>
      </c>
      <c r="N7" s="2">
        <f>SUM(L7:M7)</f>
        <v>337</v>
      </c>
      <c r="O7" s="22">
        <f>小長井集計!D11</f>
        <v>174</v>
      </c>
    </row>
    <row r="8" spans="1:20" ht="26.1" customHeight="1" x14ac:dyDescent="0.15">
      <c r="A8" s="1" t="s">
        <v>42</v>
      </c>
      <c r="B8" s="2">
        <v>183</v>
      </c>
      <c r="C8" s="2">
        <v>189</v>
      </c>
      <c r="D8" s="2">
        <f t="shared" si="2"/>
        <v>372</v>
      </c>
      <c r="E8" s="2">
        <v>160</v>
      </c>
      <c r="F8" s="15" t="s">
        <v>19</v>
      </c>
      <c r="G8" s="16">
        <v>25</v>
      </c>
      <c r="H8" s="16">
        <v>32</v>
      </c>
      <c r="I8" s="22">
        <f t="shared" si="0"/>
        <v>57</v>
      </c>
      <c r="J8" s="16">
        <v>24</v>
      </c>
      <c r="K8" s="15" t="s">
        <v>10</v>
      </c>
      <c r="L8" s="3">
        <v>40</v>
      </c>
      <c r="M8" s="3">
        <v>36</v>
      </c>
      <c r="N8" s="2">
        <f t="shared" si="1"/>
        <v>76</v>
      </c>
      <c r="O8" s="3">
        <v>38</v>
      </c>
    </row>
    <row r="9" spans="1:20" ht="26.1" customHeight="1" x14ac:dyDescent="0.15">
      <c r="A9" s="1" t="s">
        <v>25</v>
      </c>
      <c r="B9" s="2">
        <v>26</v>
      </c>
      <c r="C9" s="2">
        <v>22</v>
      </c>
      <c r="D9" s="2">
        <f t="shared" si="2"/>
        <v>48</v>
      </c>
      <c r="E9" s="2">
        <v>18</v>
      </c>
      <c r="F9" s="15" t="s">
        <v>21</v>
      </c>
      <c r="G9" s="16">
        <v>18</v>
      </c>
      <c r="H9" s="16">
        <v>32</v>
      </c>
      <c r="I9" s="22">
        <f t="shared" si="0"/>
        <v>50</v>
      </c>
      <c r="J9" s="16">
        <v>36</v>
      </c>
      <c r="K9" s="15" t="s">
        <v>13</v>
      </c>
      <c r="L9" s="3">
        <v>16</v>
      </c>
      <c r="M9" s="3">
        <v>17</v>
      </c>
      <c r="N9" s="2">
        <f t="shared" si="1"/>
        <v>33</v>
      </c>
      <c r="O9" s="3">
        <v>13</v>
      </c>
    </row>
    <row r="10" spans="1:20" ht="26.1" customHeight="1" x14ac:dyDescent="0.15">
      <c r="A10" s="1" t="s">
        <v>27</v>
      </c>
      <c r="B10" s="2">
        <v>118</v>
      </c>
      <c r="C10" s="2">
        <v>120</v>
      </c>
      <c r="D10" s="2">
        <f t="shared" si="2"/>
        <v>238</v>
      </c>
      <c r="E10" s="2">
        <v>105</v>
      </c>
      <c r="F10" s="15" t="s">
        <v>23</v>
      </c>
      <c r="G10" s="16">
        <v>81</v>
      </c>
      <c r="H10" s="16">
        <v>82</v>
      </c>
      <c r="I10" s="22">
        <f t="shared" si="0"/>
        <v>163</v>
      </c>
      <c r="J10" s="16">
        <v>75</v>
      </c>
      <c r="K10" s="15" t="s">
        <v>15</v>
      </c>
      <c r="L10" s="3">
        <v>58</v>
      </c>
      <c r="M10" s="3">
        <v>71</v>
      </c>
      <c r="N10" s="2">
        <f t="shared" si="1"/>
        <v>129</v>
      </c>
      <c r="O10" s="3">
        <v>74</v>
      </c>
    </row>
    <row r="11" spans="1:20" ht="26.1" customHeight="1" x14ac:dyDescent="0.15">
      <c r="A11" s="1" t="s">
        <v>30</v>
      </c>
      <c r="B11" s="4">
        <v>98</v>
      </c>
      <c r="C11" s="4">
        <v>116</v>
      </c>
      <c r="D11" s="2">
        <f t="shared" si="2"/>
        <v>214</v>
      </c>
      <c r="E11" s="4">
        <v>86</v>
      </c>
      <c r="F11" s="15" t="s">
        <v>26</v>
      </c>
      <c r="G11" s="16">
        <v>17</v>
      </c>
      <c r="H11" s="16">
        <v>16</v>
      </c>
      <c r="I11" s="22">
        <f t="shared" si="0"/>
        <v>33</v>
      </c>
      <c r="J11" s="16">
        <v>16</v>
      </c>
      <c r="K11" s="15" t="s">
        <v>18</v>
      </c>
      <c r="L11" s="3">
        <v>14</v>
      </c>
      <c r="M11" s="3">
        <v>14</v>
      </c>
      <c r="N11" s="2">
        <f t="shared" si="1"/>
        <v>28</v>
      </c>
      <c r="O11" s="3">
        <v>11</v>
      </c>
    </row>
    <row r="12" spans="1:20" ht="26.1" customHeight="1" x14ac:dyDescent="0.15">
      <c r="A12" s="1" t="s">
        <v>32</v>
      </c>
      <c r="B12" s="4">
        <v>72</v>
      </c>
      <c r="C12" s="4">
        <v>59</v>
      </c>
      <c r="D12" s="2">
        <f t="shared" si="2"/>
        <v>131</v>
      </c>
      <c r="E12" s="4">
        <v>50</v>
      </c>
      <c r="F12" s="15" t="s">
        <v>28</v>
      </c>
      <c r="G12" s="16">
        <v>32</v>
      </c>
      <c r="H12" s="16">
        <v>30</v>
      </c>
      <c r="I12" s="22">
        <f t="shared" si="0"/>
        <v>62</v>
      </c>
      <c r="J12" s="16">
        <v>32</v>
      </c>
      <c r="K12" s="15" t="s">
        <v>20</v>
      </c>
      <c r="L12" s="3">
        <v>82</v>
      </c>
      <c r="M12" s="3">
        <v>82</v>
      </c>
      <c r="N12" s="2">
        <f t="shared" si="1"/>
        <v>164</v>
      </c>
      <c r="O12" s="3">
        <v>75</v>
      </c>
    </row>
    <row r="13" spans="1:20" ht="26.1" customHeight="1" x14ac:dyDescent="0.15">
      <c r="A13" s="1" t="s">
        <v>34</v>
      </c>
      <c r="B13" s="4">
        <v>93</v>
      </c>
      <c r="C13" s="4">
        <v>73</v>
      </c>
      <c r="D13" s="2">
        <f t="shared" si="2"/>
        <v>166</v>
      </c>
      <c r="E13" s="4">
        <v>61</v>
      </c>
      <c r="F13" s="15" t="s">
        <v>29</v>
      </c>
      <c r="G13" s="16">
        <v>51</v>
      </c>
      <c r="H13" s="16">
        <v>43</v>
      </c>
      <c r="I13" s="22">
        <f t="shared" si="0"/>
        <v>94</v>
      </c>
      <c r="J13" s="16">
        <v>40</v>
      </c>
      <c r="K13" s="15" t="s">
        <v>22</v>
      </c>
      <c r="L13" s="3">
        <v>61</v>
      </c>
      <c r="M13" s="3">
        <v>54</v>
      </c>
      <c r="N13" s="2">
        <f t="shared" si="1"/>
        <v>115</v>
      </c>
      <c r="O13" s="3">
        <v>56</v>
      </c>
      <c r="R13" s="6"/>
    </row>
    <row r="14" spans="1:20" ht="26.1" customHeight="1" x14ac:dyDescent="0.15">
      <c r="A14" s="1" t="s">
        <v>36</v>
      </c>
      <c r="B14" s="4">
        <v>113</v>
      </c>
      <c r="C14" s="4">
        <v>126</v>
      </c>
      <c r="D14" s="2">
        <f t="shared" si="2"/>
        <v>239</v>
      </c>
      <c r="E14" s="4">
        <v>88</v>
      </c>
      <c r="F14" s="1" t="s">
        <v>31</v>
      </c>
      <c r="G14" s="16">
        <v>15</v>
      </c>
      <c r="H14" s="16">
        <v>11</v>
      </c>
      <c r="I14" s="22">
        <f t="shared" si="0"/>
        <v>26</v>
      </c>
      <c r="J14" s="16">
        <v>10</v>
      </c>
      <c r="K14" s="15" t="s">
        <v>24</v>
      </c>
      <c r="L14" s="3">
        <v>14</v>
      </c>
      <c r="M14" s="3">
        <v>20</v>
      </c>
      <c r="N14" s="2">
        <f t="shared" si="1"/>
        <v>34</v>
      </c>
      <c r="O14" s="3">
        <v>19</v>
      </c>
      <c r="R14" s="42"/>
    </row>
    <row r="15" spans="1:20" ht="26.1" customHeight="1" x14ac:dyDescent="0.15">
      <c r="A15" s="1" t="s">
        <v>38</v>
      </c>
      <c r="B15" s="4">
        <v>212</v>
      </c>
      <c r="C15" s="4">
        <v>219</v>
      </c>
      <c r="D15" s="2">
        <f t="shared" si="2"/>
        <v>431</v>
      </c>
      <c r="E15" s="4">
        <v>168</v>
      </c>
      <c r="F15" s="25" t="s">
        <v>33</v>
      </c>
      <c r="G15" s="26">
        <v>65</v>
      </c>
      <c r="H15" s="26">
        <v>46</v>
      </c>
      <c r="I15" s="22">
        <f t="shared" si="0"/>
        <v>111</v>
      </c>
      <c r="J15" s="26">
        <v>64</v>
      </c>
      <c r="K15" s="15" t="s">
        <v>43</v>
      </c>
      <c r="L15" s="3">
        <v>7</v>
      </c>
      <c r="M15" s="3">
        <v>7</v>
      </c>
      <c r="N15" s="2">
        <f t="shared" si="1"/>
        <v>14</v>
      </c>
      <c r="O15" s="3">
        <v>8</v>
      </c>
      <c r="R15" s="6"/>
    </row>
    <row r="16" spans="1:20" ht="26.1" customHeight="1" x14ac:dyDescent="0.15">
      <c r="A16" s="15" t="s">
        <v>9</v>
      </c>
      <c r="B16" s="16">
        <v>105</v>
      </c>
      <c r="C16" s="16">
        <v>96</v>
      </c>
      <c r="D16" s="2">
        <f>SUM(B16:C16)</f>
        <v>201</v>
      </c>
      <c r="E16" s="16">
        <v>96</v>
      </c>
      <c r="F16" s="4"/>
      <c r="G16" s="4"/>
      <c r="H16" s="27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15">
      <c r="A17" s="28"/>
      <c r="F17" s="21"/>
      <c r="H17" s="6"/>
      <c r="I17" s="6"/>
      <c r="K17" s="1" t="s">
        <v>41</v>
      </c>
      <c r="L17" s="5">
        <f>SUM(B5:B16,G5:G16,L5:L16)</f>
        <v>2954</v>
      </c>
      <c r="M17" s="5">
        <f>SUM(C5:C16,H5:H16,M5:M16)</f>
        <v>3084</v>
      </c>
      <c r="N17" s="5">
        <f>SUM(L17:M17)</f>
        <v>6038</v>
      </c>
      <c r="O17" s="5">
        <f>SUM(E5:E16,J5:J16,O5:O16)</f>
        <v>2724</v>
      </c>
      <c r="S17" s="41"/>
      <c r="T17" s="6"/>
    </row>
    <row r="18" spans="1:26" ht="26.1" customHeight="1" x14ac:dyDescent="0.15">
      <c r="A18" s="29" t="s">
        <v>47</v>
      </c>
      <c r="F18" s="21"/>
      <c r="R18" s="6"/>
      <c r="S18" s="40"/>
      <c r="T18" s="40"/>
      <c r="U18" s="40"/>
      <c r="V18" s="43"/>
      <c r="W18" s="43"/>
      <c r="X18" s="43"/>
      <c r="Y18" s="43"/>
      <c r="Z18" s="38"/>
    </row>
    <row r="19" spans="1:26" ht="20.100000000000001" customHeight="1" x14ac:dyDescent="0.15">
      <c r="H19" s="35"/>
      <c r="I19" s="32" t="s">
        <v>44</v>
      </c>
      <c r="J19" s="33"/>
      <c r="K19" s="34"/>
      <c r="L19" s="5">
        <f>L17-L20</f>
        <v>2922</v>
      </c>
      <c r="M19" s="5">
        <f>M17-M20</f>
        <v>3025</v>
      </c>
      <c r="N19" s="5">
        <f>SUM(L19:M19)</f>
        <v>5947</v>
      </c>
      <c r="O19" s="5">
        <f>O17-O20</f>
        <v>2669</v>
      </c>
      <c r="R19" s="35"/>
      <c r="S19" s="40"/>
      <c r="T19" s="40"/>
      <c r="U19" s="40"/>
      <c r="V19" s="37"/>
      <c r="W19" s="37"/>
      <c r="X19" s="37"/>
      <c r="Y19" s="37"/>
      <c r="Z19" s="38"/>
    </row>
    <row r="20" spans="1:26" ht="20.100000000000001" customHeight="1" x14ac:dyDescent="0.15">
      <c r="H20" s="35"/>
      <c r="I20" s="32" t="s">
        <v>45</v>
      </c>
      <c r="J20" s="33"/>
      <c r="K20" s="34"/>
      <c r="L20" s="23">
        <v>32</v>
      </c>
      <c r="M20" s="23">
        <v>59</v>
      </c>
      <c r="N20" s="24">
        <f>SUM(L20:M20)</f>
        <v>91</v>
      </c>
      <c r="O20" s="23">
        <v>55</v>
      </c>
      <c r="R20" s="35"/>
      <c r="S20" s="37"/>
      <c r="T20" s="37"/>
      <c r="U20" s="37"/>
      <c r="V20" s="37"/>
      <c r="W20" s="37"/>
      <c r="X20" s="37"/>
      <c r="Y20" s="38"/>
      <c r="Z20" s="38"/>
    </row>
    <row r="21" spans="1:26" ht="18.75" customHeight="1" x14ac:dyDescent="0.15">
      <c r="L21" s="38"/>
      <c r="M21" s="38"/>
      <c r="N21" s="38"/>
      <c r="O21" s="38"/>
      <c r="S21" s="35"/>
      <c r="T21" s="35"/>
      <c r="U21" s="36"/>
      <c r="V21" s="36"/>
      <c r="W21" s="36"/>
      <c r="X21" s="36"/>
    </row>
    <row r="22" spans="1:26" ht="18.75" customHeight="1" x14ac:dyDescent="0.15">
      <c r="S22" s="35"/>
      <c r="T22" s="40"/>
      <c r="U22" s="37"/>
      <c r="V22" s="37"/>
      <c r="W22" s="37"/>
      <c r="X22" s="37"/>
    </row>
    <row r="23" spans="1:26" x14ac:dyDescent="0.15">
      <c r="T23" s="6"/>
    </row>
    <row r="24" spans="1:26" x14ac:dyDescent="0.15">
      <c r="T24" s="6"/>
    </row>
    <row r="25" spans="1:26" x14ac:dyDescent="0.15">
      <c r="T25" s="6"/>
    </row>
    <row r="26" spans="1:26" x14ac:dyDescent="0.15">
      <c r="S26" s="42"/>
      <c r="T26" s="6"/>
    </row>
    <row r="27" spans="1:26" x14ac:dyDescent="0.15">
      <c r="R27" s="6"/>
      <c r="T27" s="6"/>
    </row>
    <row r="28" spans="1:26" x14ac:dyDescent="0.15">
      <c r="T28" s="6"/>
    </row>
  </sheetData>
  <mergeCells count="1">
    <mergeCell ref="B1:F2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1"/>
  <sheetViews>
    <sheetView workbookViewId="0">
      <selection activeCell="B17" sqref="B17"/>
    </sheetView>
  </sheetViews>
  <sheetFormatPr defaultRowHeight="13.5" x14ac:dyDescent="0.15"/>
  <sheetData>
    <row r="5" spans="1:4" x14ac:dyDescent="0.15">
      <c r="A5" t="s">
        <v>53</v>
      </c>
      <c r="B5" t="s">
        <v>1</v>
      </c>
      <c r="C5" t="s">
        <v>2</v>
      </c>
      <c r="D5" t="s">
        <v>0</v>
      </c>
    </row>
    <row r="6" spans="1:4" x14ac:dyDescent="0.15">
      <c r="A6" s="45" t="s">
        <v>48</v>
      </c>
      <c r="B6">
        <v>38</v>
      </c>
      <c r="C6">
        <v>45</v>
      </c>
      <c r="D6">
        <v>48</v>
      </c>
    </row>
    <row r="7" spans="1:4" x14ac:dyDescent="0.15">
      <c r="A7" s="45" t="s">
        <v>49</v>
      </c>
      <c r="B7">
        <v>17</v>
      </c>
      <c r="C7">
        <v>26</v>
      </c>
      <c r="D7">
        <v>27</v>
      </c>
    </row>
    <row r="8" spans="1:4" x14ac:dyDescent="0.15">
      <c r="A8" s="45" t="s">
        <v>50</v>
      </c>
      <c r="B8">
        <v>18</v>
      </c>
      <c r="C8">
        <v>29</v>
      </c>
      <c r="D8">
        <v>26</v>
      </c>
    </row>
    <row r="9" spans="1:4" x14ac:dyDescent="0.15">
      <c r="A9" s="45" t="s">
        <v>51</v>
      </c>
      <c r="B9">
        <v>24</v>
      </c>
      <c r="C9">
        <v>37</v>
      </c>
      <c r="D9">
        <v>26</v>
      </c>
    </row>
    <row r="10" spans="1:4" x14ac:dyDescent="0.15">
      <c r="A10" s="45" t="s">
        <v>52</v>
      </c>
      <c r="B10">
        <v>52</v>
      </c>
      <c r="C10">
        <v>51</v>
      </c>
      <c r="D10">
        <v>47</v>
      </c>
    </row>
    <row r="11" spans="1:4" x14ac:dyDescent="0.15">
      <c r="A11" s="46" t="s">
        <v>54</v>
      </c>
      <c r="B11" s="46">
        <f>SUM(B6:B10)</f>
        <v>149</v>
      </c>
      <c r="C11" s="46">
        <f>SUM(C6:C10)</f>
        <v>188</v>
      </c>
      <c r="D11" s="46">
        <f>SUM(D6:D10)</f>
        <v>174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Setup</cp:lastModifiedBy>
  <cp:lastPrinted>2023-01-04T08:53:05Z</cp:lastPrinted>
  <dcterms:created xsi:type="dcterms:W3CDTF">2000-04-17T08:55:49Z</dcterms:created>
  <dcterms:modified xsi:type="dcterms:W3CDTF">2023-02-28T09:42:38Z</dcterms:modified>
</cp:coreProperties>
</file>