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Desktop\R3\決算統計\07 附随調査・増減分析\05 財政状況資料集】令和元年度財政状況資料集（追加分）の作成及び提出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<sst xmlns="http://schemas.openxmlformats.org/spreadsheetml/2006/main" count="1168" uniqueCount="600">
  <si>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</si>
  <si>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</si>
  <si>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</si>
  <si>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</si>
  <si>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</si>
  <si>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</si>
  <si>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</si>
  <si>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</si>
  <si>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</si>
  <si>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</si>
  <si>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</si>
  <si>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</si>
  <si>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</si>
  <si>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</si>
  <si>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</si>
  <si>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</si>
  <si>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</si>
  <si>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</si>
  <si>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</si>
  <si>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</si>
  <si>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</si>
  <si>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</si>
  <si>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</si>
  <si>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</si>
  <si>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</si>
  <si>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</si>
  <si>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</si>
  <si>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</si>
  <si>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</si>
  <si>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</si>
  <si>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</si>
  <si>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</si>
  <si>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</si>
  <si>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</si>
  <si>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</si>
  <si>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</si>
  <si>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</si>
  <si>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</si>
  <si>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</si>
  <si>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</si>
  <si>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</si>
  <si>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</si>
  <si>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</si>
  <si>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</si>
  <si>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</si>
  <si>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</si>
  <si>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</si>
  <si>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</si>
  <si>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</si>
  <si>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</si>
  <si>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</si>
  <si>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</si>
  <si>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</si>
  <si>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</si>
  <si>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</si>
  <si>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</si>
  <si>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</si>
  <si>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</si>
  <si>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</si>
  <si>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</si>
  <si>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</si>
  <si>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</si>
  <si>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</si>
  <si>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</si>
  <si>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</si>
  <si>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</si>
  <si>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</si>
  <si>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</si>
  <si>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</si>
  <si>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</si>
  <si>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</si>
  <si>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</si>
  <si>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</si>
  <si>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</si>
  <si>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</si>
  <si>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</si>
  <si>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</si>
  <si>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</si>
  <si>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</si>
  <si>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</si>
  <si>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</si>
  <si>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</si>
  <si>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</si>
  <si>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</si>
  <si>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</si>
  <si>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</si>
  <si>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</si>
  <si>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</si>
  <si>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</si>
  <si>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</si>
  <si>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</si>
  <si>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</si>
  <si>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</si>
  <si>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</si>
  <si>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</si>
  <si>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</si>
  <si>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</si>
  <si>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</si>
  <si>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川根本町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</si>
  <si>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</si>
  <si>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</si>
  <si>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</si>
  <si>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</si>
  <si>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</si>
  <si>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</si>
  <si>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</si>
  <si>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</si>
  <si>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</si>
  <si>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</si>
  <si>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</si>
  <si>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</si>
  <si>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</si>
  <si>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</si>
  <si>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</si>
  <si>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</si>
  <si>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</si>
  <si>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</si>
  <si>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</si>
  <si>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</si>
  <si>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</si>
  <si>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</si>
  <si>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</si>
  <si>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</si>
  <si>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</si>
  <si>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</si>
  <si>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</si>
  <si>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</si>
  <si>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</si>
  <si>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</si>
  <si>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</si>
  <si>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</si>
  <si>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</si>
  <si>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</si>
  <si>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</si>
  <si>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</si>
  <si>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</si>
  <si>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</si>
  <si>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</si>
  <si>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</si>
  <si>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</si>
  <si>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</si>
  <si>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</si>
  <si>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</si>
  <si>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</si>
  <si>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</si>
  <si>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</si>
  <si>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</si>
  <si>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</si>
  <si>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</si>
  <si>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</si>
  <si>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</si>
  <si>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</si>
  <si>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</si>
  <si>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</si>
  <si>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</si>
  <si>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</si>
  <si>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</si>
  <si>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</si>
  <si>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</si>
  <si>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</si>
  <si>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</si>
  <si>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</si>
  <si>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</si>
  <si>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</si>
  <si>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</si>
  <si>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</si>
  <si>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</si>
  <si>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</si>
  <si>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</si>
  <si>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</si>
  <si>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</si>
  <si>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</si>
  <si>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</si>
  <si>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</si>
  <si>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</si>
  <si>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</si>
  <si>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</si>
  <si>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</si>
  <si>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</si>
  <si>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</si>
  <si>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</si>
  <si>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</si>
  <si>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</si>
  <si>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</si>
  <si>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</si>
  <si>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</si>
  <si>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</si>
  <si>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</si>
  <si>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</si>
  <si>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</si>
  <si>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</si>
  <si>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</si>
  <si>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</si>
  <si>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</si>
  <si>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</si>
  <si>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</si>
  <si>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</si>
  <si>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</si>
  <si>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</si>
  <si>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</si>
  <si>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</si>
  <si>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</si>
  <si>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</si>
  <si>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</si>
  <si>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</si>
  <si>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</si>
  <si>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</si>
  <si>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</si>
  <si>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</si>
  <si>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</si>
  <si>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</si>
  <si>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</si>
  <si>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静岡県川根本町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</si>
  <si>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</si>
  <si>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</si>
  <si>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</si>
  <si>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</si>
  <si>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</si>
  <si>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</si>
  <si>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</si>
  <si>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</si>
  <si>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</si>
  <si>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</si>
  <si>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</si>
  <si>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</si>
  <si>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</si>
  <si>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</si>
  <si>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</si>
  <si>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</si>
  <si>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</si>
  <si>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</si>
  <si>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</si>
  <si>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</si>
  <si>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</si>
  <si>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</si>
  <si>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</si>
  <si>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</si>
  <si>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</si>
  <si>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</si>
  <si>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</si>
  <si>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</si>
  <si>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</si>
  <si>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</si>
  <si>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</si>
  <si>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</si>
  <si>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</si>
  <si>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</si>
  <si>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</si>
  <si>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</si>
  <si>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</si>
  <si>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</si>
  <si>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</si>
  <si>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</si>
  <si>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</si>
  <si>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</si>
  <si>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</si>
  <si>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</si>
  <si>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</si>
  <si>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</si>
  <si>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</si>
  <si>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</si>
  <si>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</si>
  <si>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</si>
  <si>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</si>
  <si>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</si>
  <si>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</si>
  <si>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</si>
  <si>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</si>
  <si>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</si>
  <si>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</si>
  <si>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</si>
  <si>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</si>
  <si>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</si>
  <si>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</si>
  <si>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</si>
  <si>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</si>
  <si>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</si>
  <si>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</si>
  <si>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</si>
  <si>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</si>
  <si>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</si>
  <si>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</si>
  <si>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</si>
  <si>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</si>
  <si>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</si>
  <si>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</si>
  <si>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</si>
  <si>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</si>
  <si>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</si>
  <si>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</si>
  <si>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</si>
  <si>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</si>
  <si>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</si>
  <si>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</si>
  <si>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</si>
  <si>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</si>
  <si>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</si>
  <si>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</si>
  <si>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</si>
  <si>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</si>
  <si>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</si>
  <si>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</si>
  <si>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</si>
  <si>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</si>
  <si>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</si>
  <si>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</si>
  <si>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</si>
  <si>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</si>
  <si>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</si>
  <si>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</si>
  <si>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</si>
  <si>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</si>
  <si>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</si>
  <si>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</si>
  <si>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</si>
  <si>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</si>
  <si>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</si>
  <si>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</si>
  <si>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</si>
  <si>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</si>
  <si>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</si>
  <si>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</si>
  <si>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</si>
  <si>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</si>
  <si>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</si>
  <si>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</si>
  <si>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</si>
  <si>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</si>
  <si>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</si>
  <si>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</si>
  <si>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</si>
  <si>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</si>
  <si>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</si>
  <si>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</si>
  <si>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</si>
  <si>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</si>
  <si>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</si>
  <si>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</si>
  <si>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</si>
  <si>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</si>
  <si>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</si>
  <si>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</si>
  <si>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</si>
  <si>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</si>
  <si>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</si>
  <si>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</si>
  <si>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</si>
  <si>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</si>
  <si>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</si>
  <si>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</si>
  <si>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</si>
  <si>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</si>
  <si>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</si>
  <si>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</si>
  <si>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</si>
  <si>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</si>
  <si>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</si>
  <si>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</si>
  <si>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</si>
  <si>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</si>
  <si>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</si>
  <si>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</si>
  <si>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</si>
  <si>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</si>
  <si>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</si>
  <si>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</si>
  <si>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静岡県川根本町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</si>
  <si>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</si>
  <si>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</si>
  <si>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</si>
  <si>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</si>
  <si>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</si>
  <si>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</si>
  <si>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</si>
  <si>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</si>
  <si>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</si>
  <si>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</si>
  <si>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</si>
  <si>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</si>
  <si>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</si>
  <si>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</si>
  <si>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</si>
  <si>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</si>
  <si>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</si>
  <si>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</si>
  <si>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</si>
  <si>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</si>
  <si>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いやしの里診療所事業特別会計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</si>
  <si>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</si>
  <si>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</si>
  <si>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</si>
  <si>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</si>
  <si>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</si>
  <si>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</si>
  <si>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</si>
  <si>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</si>
  <si>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</si>
  <si>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</si>
  <si>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</si>
  <si>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</si>
  <si>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</si>
  <si>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</si>
  <si>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</si>
  <si>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</si>
  <si>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</si>
  <si>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</si>
  <si>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訪問看護事業特別会計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</si>
  <si>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</si>
  <si>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</si>
  <si>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</si>
  <si>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</si>
  <si>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</si>
  <si>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</si>
  <si>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</si>
  <si>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</si>
  <si>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</si>
  <si>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</si>
  <si>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</si>
  <si>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</si>
  <si>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</si>
  <si>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</si>
  <si>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</si>
  <si>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</si>
  <si>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</si>
  <si>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</si>
  <si>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</si>
  <si>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</si>
  <si>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</si>
  <si>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</si>
  <si>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</si>
  <si>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</si>
  <si>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</si>
  <si>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</si>
  <si>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</si>
  <si>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</si>
  <si>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</si>
  <si>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</si>
  <si>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</si>
  <si>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</si>
  <si>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</si>
  <si>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</si>
  <si>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</si>
  <si>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</si>
  <si>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</si>
  <si>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</si>
  <si>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</si>
  <si>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</si>
  <si>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</si>
  <si>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</si>
  <si>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</si>
  <si>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</si>
  <si>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</si>
  <si>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</si>
  <si>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</si>
  <si>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</si>
  <si>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</si>
  <si>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</si>
  <si>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</si>
  <si>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</si>
  <si>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</si>
  <si>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</si>
  <si>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</si>
  <si>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</si>
  <si>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</si>
  <si>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</si>
  <si>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</si>
  <si>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</si>
  <si>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</si>
  <si>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</si>
  <si>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</si>
  <si>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</si>
  <si>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</si>
  <si>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</si>
  <si>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</si>
  <si>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</si>
  <si>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</si>
  <si>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</si>
  <si>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</si>
  <si>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</si>
  <si>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</si>
  <si>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</si>
  <si>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</si>
  <si>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</si>
  <si>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</si>
  <si>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</si>
  <si>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</si>
  <si>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</si>
  <si>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</si>
  <si>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</si>
  <si>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</si>
  <si>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</si>
  <si>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</si>
  <si>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</si>
  <si>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</si>
  <si>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</si>
  <si>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</si>
  <si>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</si>
  <si>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</si>
  <si>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</si>
  <si>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</si>
  <si>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</si>
  <si>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</si>
  <si>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</si>
  <si>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</si>
  <si>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</si>
  <si>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</si>
  <si>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</si>
  <si>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</si>
  <si>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</si>
  <si>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</si>
  <si>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</si>
  <si>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</si>
  <si>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</si>
  <si>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</si>
  <si>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</si>
  <si>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</si>
  <si>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</si>
  <si>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</si>
  <si>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</si>
  <si>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</si>
  <si>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</si>
  <si>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</si>
  <si>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</si>
  <si>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</si>
  <si>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</si>
  <si>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</si>
  <si>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</si>
  <si>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</si>
  <si>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</si>
  <si>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</si>
  <si>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</si>
  <si>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</si>
  <si>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</si>
  <si>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</si>
  <si>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</si>
  <si>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</si>
  <si>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</si>
  <si>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</si>
  <si>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</si>
  <si>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</si>
  <si>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</si>
  <si>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</si>
  <si>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</si>
  <si>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</si>
  <si>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</si>
  <si>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</si>
  <si>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4.82</t>
  </si>
  <si>
    <t>▲ 4.28</t>
  </si>
  <si>
    <t>▲ 12.32</t>
  </si>
  <si>
    <t>▲ 6.28</t>
  </si>
  <si>
    <t>▲ 1.84</t>
  </si>
  <si>
    <t>一般会計</t>
  </si>
  <si>
    <t>国民健康保険事業特別会計</t>
  </si>
  <si>
    <t>介護保険事業特別会計</t>
  </si>
  <si>
    <t>簡易水道事業特別会計</t>
  </si>
  <si>
    <t>後期高齢者医療事業特別会計</t>
  </si>
  <si>
    <t>▲ 0.00</t>
  </si>
  <si>
    <t>訪問看護事業特別会計</t>
  </si>
  <si>
    <t>いやしの里診療所事業特別会計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</si>
  <si>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</si>
  <si>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</si>
  <si>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</si>
  <si>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</si>
  <si>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</si>
  <si>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</si>
  <si>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</si>
  <si>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</si>
  <si>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</si>
  <si>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</si>
  <si>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静岡県市町総合事務組合</t>
    <phoneticPr fontId="2"/>
  </si>
  <si>
    <t>駿遠学園管理組合</t>
    <phoneticPr fontId="2"/>
  </si>
  <si>
    <t>静岡県後期高齢者医療広域連合(普通会計)</t>
    <phoneticPr fontId="2"/>
  </si>
  <si>
    <t>静岡県後期高齢者医療広域連合(事業会計)</t>
    <phoneticPr fontId="2"/>
  </si>
  <si>
    <t>静岡地方税滞納整理機構</t>
    <phoneticPr fontId="2"/>
  </si>
  <si>
    <t>-</t>
    <phoneticPr fontId="2"/>
  </si>
  <si>
    <t>-</t>
    <phoneticPr fontId="2"/>
  </si>
  <si>
    <t>-</t>
    <phoneticPr fontId="2"/>
  </si>
  <si>
    <t>-</t>
    <phoneticPr fontId="2"/>
  </si>
  <si>
    <t>-</t>
    <phoneticPr fontId="2"/>
  </si>
  <si>
    <t>-</t>
    <phoneticPr fontId="2"/>
  </si>
  <si>
    <t>-</t>
    <phoneticPr fontId="2"/>
  </si>
  <si>
    <t>地域振興基金</t>
    <rPh sb="0" eb="6">
      <t>チイキシンコウキキン</t>
    </rPh>
    <phoneticPr fontId="5"/>
  </si>
  <si>
    <t>社会福祉基金</t>
    <rPh sb="0" eb="6">
      <t>シャカイフクシキキン</t>
    </rPh>
    <phoneticPr fontId="5"/>
  </si>
  <si>
    <t>まちづくり基金</t>
    <rPh sb="5" eb="7">
      <t>キキン</t>
    </rPh>
    <phoneticPr fontId="5"/>
  </si>
  <si>
    <t>林業振興基金</t>
    <rPh sb="0" eb="2">
      <t>リンギョウ</t>
    </rPh>
    <rPh sb="2" eb="4">
      <t>シンコウ</t>
    </rPh>
    <rPh sb="4" eb="6">
      <t>キキン</t>
    </rPh>
    <phoneticPr fontId="5"/>
  </si>
  <si>
    <t>水と森の環境保全基金</t>
    <rPh sb="0" eb="1">
      <t>ミズ</t>
    </rPh>
    <rPh sb="2" eb="3">
      <t>モリ</t>
    </rPh>
    <rPh sb="4" eb="6">
      <t>カンキョウ</t>
    </rPh>
    <rPh sb="6" eb="8">
      <t>ホゼン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</si>
  <si>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</si>
  <si>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</si>
  <si>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</si>
  <si>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</si>
  <si>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</si>
  <si>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</si>
  <si>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</si>
  <si>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</si>
  <si>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</si>
  <si>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</si>
  <si>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</si>
  <si>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</si>
  <si>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平成17年の町合併以降、起債額を抑制し、将来負担額への充当可能財源が確保されていることもあり、将来負担比率は算定されていない。一方で、小規模集落が点在する地理的条件から行政効率が悪く、役場は本庁と総合支所の2箇所、公立学校は小中あわせて6校、町有観光施設も多数有しており、その中の多くの施設で老朽化が進んでいる状況である。これに対し、財政上の理由から改修等は進んでおらず、有形固定資産減価償却率は類似団体平均をやや下回る状況であるが、上昇傾向にある。今後は各施設の必要性、運営方法の再精査を行い、必要な施設において計画的に改修・更新を進めていく必要がある。</t>
    <rPh sb="167" eb="169">
      <t>ザイセイ</t>
    </rPh>
    <rPh sb="169" eb="170">
      <t>ジョウ</t>
    </rPh>
    <rPh sb="171" eb="173">
      <t>リユウ</t>
    </rPh>
    <rPh sb="217" eb="219">
      <t>ジョウショウ</t>
    </rPh>
    <rPh sb="219" eb="221">
      <t>ケイコウ</t>
    </rPh>
    <phoneticPr fontId="5"/>
  </si>
  <si>
    <r>
      <t>平成17年の町合併以降、起債額を抑制し、将来負担額への充当可能財源が確保されていることもあり、将来負担比率は算定されていない。また、実質公債費比率は、合併前に2町単位で借入れていた地方債の償還が順調に進んでいることから年々</t>
    </r>
    <r>
      <rPr>
        <sz val="11"/>
        <color rgb="FFFF0000"/>
        <rFont val="ＭＳ Ｐゴシック"/>
        <family val="3"/>
        <charset val="128"/>
      </rPr>
      <t>低下</t>
    </r>
    <r>
      <rPr>
        <sz val="11"/>
        <color indexed="8"/>
        <rFont val="ＭＳ Ｐゴシック"/>
        <family val="3"/>
        <charset val="128"/>
      </rPr>
      <t>している。なお、R1においては合併前に2町規模で起債していた地方債の一部(一般廃棄物処理事業債等)の償還が終了したため、実質公債費比率が大きく</t>
    </r>
    <r>
      <rPr>
        <sz val="11"/>
        <color rgb="FFFF0000"/>
        <rFont val="ＭＳ Ｐゴシック"/>
        <family val="3"/>
        <charset val="128"/>
      </rPr>
      <t>低下した</t>
    </r>
    <r>
      <rPr>
        <sz val="11"/>
        <color indexed="8"/>
        <rFont val="ＭＳ Ｐゴシック"/>
        <family val="3"/>
        <charset val="128"/>
      </rPr>
      <t>。</t>
    </r>
    <rPh sb="111" eb="113">
      <t>テイカ</t>
    </rPh>
    <rPh sb="150" eb="152">
      <t>イッパン</t>
    </rPh>
    <rPh sb="152" eb="155">
      <t>ハイキブツ</t>
    </rPh>
    <rPh sb="155" eb="157">
      <t>ショリ</t>
    </rPh>
    <rPh sb="160" eb="161">
      <t>トウ</t>
    </rPh>
    <rPh sb="181" eb="182">
      <t>オオ</t>
    </rPh>
    <rPh sb="184" eb="186">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</si>
</sst>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64AB-4EE4-B579-74A65173DF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346316</c:v>
                </c:pt>
                <c:pt idx="1">
                  <c:v>156829</c:v>
                </c:pt>
                <c:pt idx="2">
                  <c:v>149339</c:v>
                </c:pt>
                <c:pt idx="3">
                  <c:v>138843</c:v>
                </c:pt>
                <c:pt idx="4">
                  <c:v>103413</c:v>
                </c:pt>
              </c:numCache>
            </c:numRef>
          </c:val>
          <c:smooth val="0"/>
          <c:extLst>
            <c:ext xmlns:c16="http://schemas.microsoft.com/office/drawing/2014/chart" uri="{C3380CC4-5D6E-409C-BE32-E72D297353CC}">
              <c16:uniqueId val="{00000001-64AB-4EE4-B579-74A65173DF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7.87</c:v>
                </c:pt>
                <c:pt idx="1">
                  <c:v>3.82</c:v>
                </c:pt>
                <c:pt idx="2">
                  <c:v>4.3</c:v>
                </c:pt>
                <c:pt idx="3">
                  <c:v>5.35</c:v>
                </c:pt>
                <c:pt idx="4">
                  <c:v>4.51</c:v>
                </c:pt>
              </c:numCache>
            </c:numRef>
          </c:val>
          <c:extLst>
            <c:ext xmlns:c16="http://schemas.microsoft.com/office/drawing/2014/chart" uri="{C3380CC4-5D6E-409C-BE32-E72D297353CC}">
              <c16:uniqueId val="{00000000-43CF-4513-A82F-0378F48980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39.590000000000003</c:v>
                </c:pt>
                <c:pt idx="1">
                  <c:v>41.22</c:v>
                </c:pt>
                <c:pt idx="2">
                  <c:v>30.28</c:v>
                </c:pt>
                <c:pt idx="3">
                  <c:v>23.87</c:v>
                </c:pt>
                <c:pt idx="4">
                  <c:v>22.96</c:v>
                </c:pt>
              </c:numCache>
            </c:numRef>
          </c:val>
          <c:extLst>
            <c:ext xmlns:c16="http://schemas.microsoft.com/office/drawing/2014/chart" uri="{C3380CC4-5D6E-409C-BE32-E72D297353CC}">
              <c16:uniqueId val="{00000001-43CF-4513-A82F-0378F48980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-4.82</c:v>
                </c:pt>
                <c:pt idx="1">
                  <c:v>-4.28</c:v>
                </c:pt>
                <c:pt idx="2">
                  <c:v>-12.32</c:v>
                </c:pt>
                <c:pt idx="3">
                  <c:v>-6.28</c:v>
                </c:pt>
                <c:pt idx="4">
                  <c:v>-1.84</c:v>
                </c:pt>
              </c:numCache>
            </c:numRef>
          </c:val>
          <c:smooth val="0"/>
          <c:extLst>
            <c:ext xmlns:c16="http://schemas.microsoft.com/office/drawing/2014/chart" uri="{C3380CC4-5D6E-409C-BE32-E72D297353CC}">
              <c16:uniqueId val="{00000002-43CF-4513-A82F-0378F48980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FC90-4F4B-93C7-F6D949F7CF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90-4F4B-93C7-F6D949F7CF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C90-4F4B-93C7-F6D949F7CFD3}"/>
            </c:ext>
          </c:extLst>
        </c:ser>
        <c:ser>
          <c:idx val="3"/>
          <c:order val="3"/>
          <c:tx>
            <c:strRef>
              <c:f>データシート!$A$30</c:f>
              <c:strCache>
                <c:ptCount val="1"/>
                <c:pt idx="0">
                  <c:v>いやしの里診療所事業特別会計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C90-4F4B-93C7-F6D949F7CFD3}"/>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FC90-4F4B-93C7-F6D949F7CFD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C90-4F4B-93C7-F6D949F7CFD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0.06</c:v>
                </c:pt>
                <c:pt idx="4">
                  <c:v>#N/A</c:v>
                </c:pt>
                <c:pt idx="5">
                  <c:v>0.13</c:v>
                </c:pt>
                <c:pt idx="6">
                  <c:v>#N/A</c:v>
                </c:pt>
                <c:pt idx="7">
                  <c:v>0.12</c:v>
                </c:pt>
                <c:pt idx="8">
                  <c:v>#N/A</c:v>
                </c:pt>
                <c:pt idx="9">
                  <c:v>0.24</c:v>
                </c:pt>
              </c:numCache>
            </c:numRef>
          </c:val>
          <c:extLst>
            <c:ext xmlns:c16="http://schemas.microsoft.com/office/drawing/2014/chart" uri="{C3380CC4-5D6E-409C-BE32-E72D297353CC}">
              <c16:uniqueId val="{00000006-FC90-4F4B-93C7-F6D949F7CFD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1.03</c:v>
                </c:pt>
                <c:pt idx="2">
                  <c:v>#N/A</c:v>
                </c:pt>
                <c:pt idx="3">
                  <c:v>1.94</c:v>
                </c:pt>
                <c:pt idx="4">
                  <c:v>#N/A</c:v>
                </c:pt>
                <c:pt idx="5">
                  <c:v>1.08</c:v>
                </c:pt>
                <c:pt idx="6">
                  <c:v>#N/A</c:v>
                </c:pt>
                <c:pt idx="7">
                  <c:v>0.68</c:v>
                </c:pt>
                <c:pt idx="8">
                  <c:v>#N/A</c:v>
                </c:pt>
                <c:pt idx="9">
                  <c:v>0.35</c:v>
                </c:pt>
              </c:numCache>
            </c:numRef>
          </c:val>
          <c:extLst>
            <c:ext xmlns:c16="http://schemas.microsoft.com/office/drawing/2014/chart" uri="{C3380CC4-5D6E-409C-BE32-E72D297353CC}">
              <c16:uniqueId val="{00000007-FC90-4F4B-93C7-F6D949F7CFD3}"/>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1.41</c:v>
                </c:pt>
                <c:pt idx="2">
                  <c:v>#N/A</c:v>
                </c:pt>
                <c:pt idx="3">
                  <c:v>1</c:v>
                </c:pt>
                <c:pt idx="4">
                  <c:v>#N/A</c:v>
                </c:pt>
                <c:pt idx="5">
                  <c:v>1.61</c:v>
                </c:pt>
                <c:pt idx="6">
                  <c:v>#N/A</c:v>
                </c:pt>
                <c:pt idx="7">
                  <c:v>0.74</c:v>
                </c:pt>
                <c:pt idx="8">
                  <c:v>#N/A</c:v>
                </c:pt>
                <c:pt idx="9">
                  <c:v>0.56000000000000005</c:v>
                </c:pt>
              </c:numCache>
            </c:numRef>
          </c:val>
          <c:extLst>
            <c:ext xmlns:c16="http://schemas.microsoft.com/office/drawing/2014/chart" uri="{C3380CC4-5D6E-409C-BE32-E72D297353CC}">
              <c16:uniqueId val="{00000008-FC90-4F4B-93C7-F6D949F7CF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7.86</c:v>
                </c:pt>
                <c:pt idx="2">
                  <c:v>#N/A</c:v>
                </c:pt>
                <c:pt idx="3">
                  <c:v>3.81</c:v>
                </c:pt>
                <c:pt idx="4">
                  <c:v>#N/A</c:v>
                </c:pt>
                <c:pt idx="5">
                  <c:v>4.29</c:v>
                </c:pt>
                <c:pt idx="6">
                  <c:v>#N/A</c:v>
                </c:pt>
                <c:pt idx="7">
                  <c:v>5.34</c:v>
                </c:pt>
                <c:pt idx="8">
                  <c:v>#N/A</c:v>
                </c:pt>
                <c:pt idx="9">
                  <c:v>4.5</c:v>
                </c:pt>
              </c:numCache>
            </c:numRef>
          </c:val>
          <c:extLst>
            <c:ext xmlns:c16="http://schemas.microsoft.com/office/drawing/2014/chart" uri="{C3380CC4-5D6E-409C-BE32-E72D297353CC}">
              <c16:uniqueId val="{00000009-FC90-4F4B-93C7-F6D949F7CF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618</c:v>
                </c:pt>
                <c:pt idx="5">
                  <c:v>632</c:v>
                </c:pt>
                <c:pt idx="8">
                  <c:v>639</c:v>
                </c:pt>
                <c:pt idx="11">
                  <c:v>619</c:v>
                </c:pt>
                <c:pt idx="14">
                  <c:v>636</c:v>
                </c:pt>
              </c:numCache>
            </c:numRef>
          </c:val>
          <c:extLst>
            <c:ext xmlns:c16="http://schemas.microsoft.com/office/drawing/2014/chart" uri="{C3380CC4-5D6E-409C-BE32-E72D297353CC}">
              <c16:uniqueId val="{00000000-3142-4E8A-80F8-51857D5B2D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42-4E8A-80F8-51857D5B2D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3142-4E8A-80F8-51857D5B2D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66</c:v>
                </c:pt>
                <c:pt idx="3">
                  <c:v>66</c:v>
                </c:pt>
                <c:pt idx="6">
                  <c:v>51</c:v>
                </c:pt>
                <c:pt idx="9">
                  <c:v>0</c:v>
                </c:pt>
                <c:pt idx="12">
                  <c:v>0</c:v>
                </c:pt>
              </c:numCache>
            </c:numRef>
          </c:val>
          <c:extLst>
            <c:ext xmlns:c16="http://schemas.microsoft.com/office/drawing/2014/chart" uri="{C3380CC4-5D6E-409C-BE32-E72D297353CC}">
              <c16:uniqueId val="{00000003-3142-4E8A-80F8-51857D5B2D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c:v>
                </c:pt>
                <c:pt idx="3">
                  <c:v>55</c:v>
                </c:pt>
                <c:pt idx="6">
                  <c:v>47</c:v>
                </c:pt>
                <c:pt idx="9">
                  <c:v>41</c:v>
                </c:pt>
                <c:pt idx="12">
                  <c:v>39</c:v>
                </c:pt>
              </c:numCache>
            </c:numRef>
          </c:val>
          <c:extLst>
            <c:ext xmlns:c16="http://schemas.microsoft.com/office/drawing/2014/chart" uri="{C3380CC4-5D6E-409C-BE32-E72D297353CC}">
              <c16:uniqueId val="{00000004-3142-4E8A-80F8-51857D5B2D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42-4E8A-80F8-51857D5B2D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42-4E8A-80F8-51857D5B2D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642</c:v>
                </c:pt>
                <c:pt idx="3">
                  <c:v>674</c:v>
                </c:pt>
                <c:pt idx="6">
                  <c:v>703</c:v>
                </c:pt>
                <c:pt idx="9">
                  <c:v>693</c:v>
                </c:pt>
                <c:pt idx="12">
                  <c:v>638</c:v>
                </c:pt>
              </c:numCache>
            </c:numRef>
          </c:val>
          <c:extLst>
            <c:ext xmlns:c16="http://schemas.microsoft.com/office/drawing/2014/chart" uri="{C3380CC4-5D6E-409C-BE32-E72D297353CC}">
              <c16:uniqueId val="{00000007-3142-4E8A-80F8-51857D5B2D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152</c:v>
                </c:pt>
                <c:pt idx="2">
                  <c:v>#N/A</c:v>
                </c:pt>
                <c:pt idx="3">
                  <c:v>#N/A</c:v>
                </c:pt>
                <c:pt idx="4">
                  <c:v>163</c:v>
                </c:pt>
                <c:pt idx="5">
                  <c:v>#N/A</c:v>
                </c:pt>
                <c:pt idx="6">
                  <c:v>#N/A</c:v>
                </c:pt>
                <c:pt idx="7">
                  <c:v>162</c:v>
                </c:pt>
                <c:pt idx="8">
                  <c:v>#N/A</c:v>
                </c:pt>
                <c:pt idx="9">
                  <c:v>#N/A</c:v>
                </c:pt>
                <c:pt idx="10">
                  <c:v>115</c:v>
                </c:pt>
                <c:pt idx="11">
                  <c:v>#N/A</c:v>
                </c:pt>
                <c:pt idx="12">
                  <c:v>#N/A</c:v>
                </c:pt>
                <c:pt idx="13">
                  <c:v>41</c:v>
                </c:pt>
                <c:pt idx="14">
                  <c:v>#N/A</c:v>
                </c:pt>
              </c:numCache>
            </c:numRef>
          </c:val>
          <c:smooth val="0"/>
          <c:extLst>
            <c:ext xmlns:c16="http://schemas.microsoft.com/office/drawing/2014/chart" uri="{C3380CC4-5D6E-409C-BE32-E72D297353CC}">
              <c16:uniqueId val="{00000008-3142-4E8A-80F8-51857D5B2D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6023</c:v>
                </c:pt>
                <c:pt idx="5">
                  <c:v>5886</c:v>
                </c:pt>
                <c:pt idx="8">
                  <c:v>5502</c:v>
                </c:pt>
                <c:pt idx="11">
                  <c:v>5579</c:v>
                </c:pt>
                <c:pt idx="14">
                  <c:v>5411</c:v>
                </c:pt>
              </c:numCache>
            </c:numRef>
          </c:val>
          <c:extLst>
            <c:ext xmlns:c16="http://schemas.microsoft.com/office/drawing/2014/chart" uri="{C3380CC4-5D6E-409C-BE32-E72D297353CC}">
              <c16:uniqueId val="{00000000-7324-4C84-82C4-805ED933FA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69</c:v>
                </c:pt>
                <c:pt idx="5">
                  <c:v>66</c:v>
                </c:pt>
                <c:pt idx="8">
                  <c:v>54</c:v>
                </c:pt>
                <c:pt idx="11">
                  <c:v>41</c:v>
                </c:pt>
                <c:pt idx="14">
                  <c:v>44</c:v>
                </c:pt>
              </c:numCache>
            </c:numRef>
          </c:val>
          <c:extLst>
            <c:ext xmlns:c16="http://schemas.microsoft.com/office/drawing/2014/chart" uri="{C3380CC4-5D6E-409C-BE32-E72D297353CC}">
              <c16:uniqueId val="{00000001-7324-4C84-82C4-805ED933FA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2839</c:v>
                </c:pt>
                <c:pt idx="5">
                  <c:v>2868</c:v>
                </c:pt>
                <c:pt idx="8">
                  <c:v>2407</c:v>
                </c:pt>
                <c:pt idx="11">
                  <c:v>2168</c:v>
                </c:pt>
                <c:pt idx="14">
                  <c:v>2160</c:v>
                </c:pt>
              </c:numCache>
            </c:numRef>
          </c:val>
          <c:extLst>
            <c:ext xmlns:c16="http://schemas.microsoft.com/office/drawing/2014/chart" uri="{C3380CC4-5D6E-409C-BE32-E72D297353CC}">
              <c16:uniqueId val="{00000002-7324-4C84-82C4-805ED933FA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24-4C84-82C4-805ED933FA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24-4C84-82C4-805ED933FA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24-4C84-82C4-805ED933FA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1311</c:v>
                </c:pt>
                <c:pt idx="3">
                  <c:v>1322</c:v>
                </c:pt>
                <c:pt idx="6">
                  <c:v>1271</c:v>
                </c:pt>
                <c:pt idx="9">
                  <c:v>1307</c:v>
                </c:pt>
                <c:pt idx="12">
                  <c:v>1309</c:v>
                </c:pt>
              </c:numCache>
            </c:numRef>
          </c:val>
          <c:extLst>
            <c:ext xmlns:c16="http://schemas.microsoft.com/office/drawing/2014/chart" uri="{C3380CC4-5D6E-409C-BE32-E72D297353CC}">
              <c16:uniqueId val="{00000006-7324-4C84-82C4-805ED933FA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115</c:v>
                </c:pt>
                <c:pt idx="3">
                  <c:v>51</c:v>
                </c:pt>
                <c:pt idx="6">
                  <c:v>0</c:v>
                </c:pt>
                <c:pt idx="9">
                  <c:v>0</c:v>
                </c:pt>
                <c:pt idx="12">
                  <c:v>0</c:v>
                </c:pt>
              </c:numCache>
            </c:numRef>
          </c:val>
          <c:extLst>
            <c:ext xmlns:c16="http://schemas.microsoft.com/office/drawing/2014/chart" uri="{C3380CC4-5D6E-409C-BE32-E72D297353CC}">
              <c16:uniqueId val="{00000007-7324-4C84-82C4-805ED933FA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456</c:v>
                </c:pt>
                <c:pt idx="3">
                  <c:v>399</c:v>
                </c:pt>
                <c:pt idx="6">
                  <c:v>349</c:v>
                </c:pt>
                <c:pt idx="9">
                  <c:v>329</c:v>
                </c:pt>
                <c:pt idx="12">
                  <c:v>381</c:v>
                </c:pt>
              </c:numCache>
            </c:numRef>
          </c:val>
          <c:extLst>
            <c:ext xmlns:c16="http://schemas.microsoft.com/office/drawing/2014/chart" uri="{C3380CC4-5D6E-409C-BE32-E72D297353CC}">
              <c16:uniqueId val="{00000008-7324-4C84-82C4-805ED933FA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324-4C84-82C4-805ED933FA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5928</c:v>
                </c:pt>
                <c:pt idx="3">
                  <c:v>5763</c:v>
                </c:pt>
                <c:pt idx="6">
                  <c:v>5667</c:v>
                </c:pt>
                <c:pt idx="9">
                  <c:v>5551</c:v>
                </c:pt>
                <c:pt idx="12">
                  <c:v>5321</c:v>
                </c:pt>
              </c:numCache>
            </c:numRef>
          </c:val>
          <c:extLst>
            <c:ext xmlns:c16="http://schemas.microsoft.com/office/drawing/2014/chart" uri="{C3380CC4-5D6E-409C-BE32-E72D297353CC}">
              <c16:uniqueId val="{0000000A-7324-4C84-82C4-805ED933FA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324-4C84-82C4-805ED933FA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1191</c:v>
                </c:pt>
                <c:pt idx="1">
                  <c:v>914</c:v>
                </c:pt>
                <c:pt idx="2">
                  <c:v>877</c:v>
                </c:pt>
              </c:numCache>
            </c:numRef>
          </c:val>
          <c:extLst>
            <c:ext xmlns:c16="http://schemas.microsoft.com/office/drawing/2014/chart" uri="{C3380CC4-5D6E-409C-BE32-E72D297353CC}">
              <c16:uniqueId val="{00000000-535F-4F8F-A4E5-1EFA23764F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88</c:v>
                </c:pt>
                <c:pt idx="1">
                  <c:v>81</c:v>
                </c:pt>
                <c:pt idx="2">
                  <c:v>75</c:v>
                </c:pt>
              </c:numCache>
            </c:numRef>
          </c:val>
          <c:extLst>
            <c:ext xmlns:c16="http://schemas.microsoft.com/office/drawing/2014/chart" uri="{C3380CC4-5D6E-409C-BE32-E72D297353CC}">
              <c16:uniqueId val="{00000001-535F-4F8F-A4E5-1EFA23764F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1986</c:v>
                </c:pt>
                <c:pt idx="1">
                  <c:v>2006</c:v>
                </c:pt>
                <c:pt idx="2">
                  <c:v>1939</c:v>
                </c:pt>
              </c:numCache>
            </c:numRef>
          </c:val>
          <c:extLst>
            <c:ext xmlns:c16="http://schemas.microsoft.com/office/drawing/2014/chart" uri="{C3380CC4-5D6E-409C-BE32-E72D297353CC}">
              <c16:uniqueId val="{00000002-535F-4F8F-A4E5-1EFA23764F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{50821A67-0BBF-4362-92D1-79DDD4CE2E41}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901-4A32-B821-9953661DBF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{70C74DFD-1557-460B-8718-18142F8E3A6B}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01-4A32-B821-9953661DBF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{83B98FBB-F99E-4224-A7A2-4BF66B8B3856}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01-4A32-B821-9953661DBF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{D2D676EC-5F41-4A1A-8109-621103859A7D}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01-4A32-B821-9953661DBF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{EA787D5A-FBD1-4D79-BEC3-237515554CD3}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01-4A32-B821-9953661DBF6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{AE216B64-D2D9-4CA4-89A1-7794FCBC1F3C}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901-4A32-B821-9953661DBF6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{3D0359B8-8C0B-41E3-8C76-C634D7C7282F}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901-4A32-B821-9953661DBF6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{2B9701F5-D1AE-4405-9642-DF231BFCC7CC}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901-4A32-B821-9953661DBF6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{5C820BD4-D5D2-4CCA-969F-77D84C43D274}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901-4A32-B821-9953661DBF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55.7</c:v>
                </c:pt>
                <c:pt idx="16">
                  <c:v>58.8</c:v>
                </c:pt>
                <c:pt idx="24">
                  <c:v>60.4</c:v>
                </c:pt>
                <c:pt idx="32">
                  <c:v>62.6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901-4A32-B821-9953661DBF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{71D7EF15-82E2-415C-9A6D-7D9A9545D405}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901-4A32-B821-9953661DBF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{59D5477E-9D7C-4889-B2D3-F9F004DC4D50}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01-4A32-B821-9953661DBF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{9CDC1D24-EC13-40EE-AADA-8C93AB529F27}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01-4A32-B821-9953661DBF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{A263AE55-F203-4383-81A7-271E54EE887B}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01-4A32-B821-9953661DBF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{40AA86E8-587D-4D6F-95DA-2A76B9BBB05F}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01-4A32-B821-9953661DBF6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{4C75A468-C7FF-4FA8-B533-3E0F125C732A}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901-4A32-B821-9953661DBF6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{5D19DFA3-B8CD-4CD7-9AFA-9BE1C8BB10CA}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901-4A32-B821-9953661DBF6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{DAFFC808-77DA-4FA6-AE32-62E34FBB41F8}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901-4A32-B821-9953661DBF6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{040B48E9-7EE0-47E9-A1A0-196943EE46FD}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901-4A32-B821-9953661DBF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901-4A32-B821-9953661DBF65}"/>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{42EB7DA1-2235-4499-8C80-76024971063D}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8BE-47BB-9198-337F31421D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{C0829DCC-3833-4985-AF3A-21D75C5D6343}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BE-47BB-9198-337F31421D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{9C027857-7631-4DF7-820C-455792020666}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BE-47BB-9198-337F31421D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{EC447950-86E6-441B-B66A-8F05340F080F}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BE-47BB-9198-337F31421D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{88CE2A77-1532-4CFE-93D6-B987574C1AE5}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BE-47BB-9198-337F31421D4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{81FE62A1-CB99-4285-9DC7-4ECD1A3483BB}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8BE-47BB-9198-337F31421D4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{88ED5FD4-A628-42DF-B933-578B44898967}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8BE-47BB-9198-337F31421D4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{21222C47-A894-4EA0-8311-B6E32AE2125F}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8BE-47BB-9198-337F31421D4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{CE74F929-54EF-470B-8CB8-A7E6ED373031}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8BE-47BB-9198-337F31421D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4.5</c:v>
                </c:pt>
                <c:pt idx="16">
                  <c:v>4.5</c:v>
                </c:pt>
                <c:pt idx="24">
                  <c:v>4.3</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8BE-47BB-9198-337F31421D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{0DD71486-B836-49DD-BF63-D32ED97B48DC}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8BE-47BB-9198-337F31421D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{A4D7C652-88B2-4A91-8048-AEC44F10AA77}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BE-47BB-9198-337F31421D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{C51D42B6-3557-4048-A331-0CB6817EB45E}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BE-47BB-9198-337F31421D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{8A8EEAC8-88B5-4CED-9D79-8410A40649FE}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BE-47BB-9198-337F31421D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{F6E35974-75B7-44C2-BFAD-0E93D6C861E8}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BE-47BB-9198-337F31421D4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{99AA157B-AAE4-4011-B697-001EE403D2B9}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8BE-47BB-9198-337F31421D4A}"/>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{E3BA3C47-3BA9-4B3F-AAFA-9BA1DB3EC178}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8BE-47BB-9198-337F31421D4A}"/>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{9DE0B37D-17D3-4526-8C3C-D5695C9FB9E6}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8BE-47BB-9198-337F31421D4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{DF1915EC-87D8-4124-AC6A-D18B03B41AAF}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8BE-47BB-9198-337F31421D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28BE-47BB-9198-337F31421D4A}"/>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の町合併以降、起債件数及び借入額を抑えていたことにより、順次減少していたが、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ヶ年で実施した大規模な事業（高度情報基盤整備事業）に伴い地方債の借入を実施したため、この地方債の元金償還が開始された</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は前年度より上昇</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以降は償還が進み、減少する結果となっている。</a:t>
          </a:r>
          <a:endParaRPr lang="ja-JP" altLang="ja-JP" sz="1400">
            <a:effectLst/>
          </a:endParaRPr>
        </a:p>
        <a:p>
          <a:r>
            <a:rPr kumimoji="1" lang="ja-JP" altLang="ja-JP" sz="1100">
              <a:solidFill>
                <a:schemeClr val="dk1"/>
              </a:solidFill>
              <a:effectLst/>
              <a:latin typeface="+mn-lt"/>
              <a:ea typeface="+mn-ea"/>
              <a:cs typeface="+mn-cs"/>
            </a:rPr>
            <a:t>また、借り入れしている地方債の多くは交付税措置の対象であることから、元利償還額の増減に合わせ、算入公債費等も増減する状況となっている。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一般会計等に係る地方債の現在高については、</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大規模事業の実施に伴い地方債を借り入れたことにより増加</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この地方債の元金償還が開始された</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以降は減少傾向となっている。</a:t>
          </a:r>
          <a:endParaRPr lang="ja-JP" altLang="ja-JP" sz="1400">
            <a:effectLst/>
          </a:endParaRPr>
        </a:p>
        <a:p>
          <a:r>
            <a:rPr kumimoji="1" lang="ja-JP" altLang="ja-JP" sz="1100">
              <a:solidFill>
                <a:schemeClr val="dk1"/>
              </a:solidFill>
              <a:effectLst/>
              <a:latin typeface="+mn-lt"/>
              <a:ea typeface="+mn-ea"/>
              <a:cs typeface="+mn-cs"/>
            </a:rPr>
            <a:t>地方債の多くが交付税措置の対象であることから、充当可能財源等の基準財政需要額算入見込額は、地方債の現在高にほぼ比例し増減する状況となっている。</a:t>
          </a:r>
          <a:endParaRPr lang="ja-JP" altLang="ja-JP" sz="1400">
            <a:effectLst/>
          </a:endParaRPr>
        </a:p>
        <a:p>
          <a:r>
            <a:rPr kumimoji="1" lang="ja-JP" altLang="ja-JP" sz="1100">
              <a:solidFill>
                <a:schemeClr val="dk1"/>
              </a:solidFill>
              <a:effectLst/>
              <a:latin typeface="+mn-lt"/>
              <a:ea typeface="+mn-ea"/>
              <a:cs typeface="+mn-cs"/>
            </a:rPr>
            <a:t>また、財政調整基金など充当可能基金の残高確保にも努めていることにより、近年は、充当可能財源等が将来負担額を上回る状態が続き、将来負担比率の分子の値は、マイナス数値となっている。</a:t>
          </a:r>
          <a:endParaRPr lang="ja-JP" altLang="ja-JP" sz="1400">
            <a:effectLst/>
          </a:endParaRPr>
        </a:p>
        <a:p>
          <a:r>
            <a:rPr kumimoji="1" lang="ja-JP" altLang="ja-JP" sz="1100">
              <a:solidFill>
                <a:schemeClr val="dk1"/>
              </a:solidFill>
              <a:effectLst/>
              <a:latin typeface="+mn-lt"/>
              <a:ea typeface="+mn-ea"/>
              <a:cs typeface="+mn-cs"/>
            </a:rPr>
            <a:t>ただし、経常一般財源の減少により、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には財政調整基金の取崩しを行っており、今後は将来負担額が充当可能財源等を上回ることも想定される。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静岡県川根本町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財政調整基金においては、普通交付税合併算定替交付縮減や地方税等の減収などによる一般財源不足を補うため、一部取り崩しを実施したことにより、大きく減少している。</a:t>
          </a:r>
          <a:endParaRPr lang="ja-JP" altLang="ja-JP" sz="1400">
            <a:effectLst/>
          </a:endParaRPr>
        </a:p>
        <a:p>
          <a:r>
            <a:rPr kumimoji="1" lang="ja-JP" altLang="ja-JP" sz="1100">
              <a:solidFill>
                <a:schemeClr val="dk1"/>
              </a:solidFill>
              <a:effectLst/>
              <a:latin typeface="+mn-lt"/>
              <a:ea typeface="+mn-ea"/>
              <a:cs typeface="+mn-cs"/>
            </a:rPr>
            <a:t>減債基金については、該当事業の元利償還金への充当のために取り崩したことにより、減少している。</a:t>
          </a:r>
          <a:endParaRPr lang="ja-JP" altLang="ja-JP" sz="1400">
            <a:effectLst/>
          </a:endParaRPr>
        </a:p>
        <a:p>
          <a:r>
            <a:rPr kumimoji="1" lang="ja-JP" altLang="ja-JP" sz="1100">
              <a:solidFill>
                <a:schemeClr val="dk1"/>
              </a:solidFill>
              <a:effectLst/>
              <a:latin typeface="+mn-lt"/>
              <a:ea typeface="+mn-ea"/>
              <a:cs typeface="+mn-cs"/>
            </a:rPr>
            <a:t>その他目的基金については、</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運用利子の積み立てにより増加し</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では財源不足から一部事業への充当を行ったため、減少となった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地方税や普通交付税などの一般財源の更なる減収が見込まれ、事業執行の財源として基金の必要性が高まっていくことが想定されるため、今後も事業精査等による歳出削減を進め、歳入規模に見合った予算編成としていくことにより、基金の残高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主な基金の使途</a:t>
          </a:r>
          <a:endParaRPr lang="ja-JP" altLang="ja-JP" sz="1400">
            <a:effectLst/>
          </a:endParaRPr>
        </a:p>
        <a:p>
          <a:r>
            <a:rPr kumimoji="1" lang="ja-JP" altLang="ja-JP" sz="1100">
              <a:solidFill>
                <a:schemeClr val="dk1"/>
              </a:solidFill>
              <a:effectLst/>
              <a:latin typeface="+mn-lt"/>
              <a:ea typeface="+mn-ea"/>
              <a:cs typeface="+mn-cs"/>
            </a:rPr>
            <a:t>地域振興基金：町民の連帯の強化及び地域振興に要する経費並びに高度情報基盤整備事業により整備した施設の運用及び更新に要する経費への充当</a:t>
          </a:r>
          <a:endParaRPr lang="ja-JP" altLang="ja-JP" sz="1400">
            <a:effectLst/>
          </a:endParaRPr>
        </a:p>
        <a:p>
          <a:r>
            <a:rPr kumimoji="1" lang="ja-JP" altLang="ja-JP" sz="1100">
              <a:solidFill>
                <a:schemeClr val="dk1"/>
              </a:solidFill>
              <a:effectLst/>
              <a:latin typeface="+mn-lt"/>
              <a:ea typeface="+mn-ea"/>
              <a:cs typeface="+mn-cs"/>
            </a:rPr>
            <a:t>社会福祉基金：地域福祉事業及び福祉施設の充実等に充当</a:t>
          </a:r>
          <a:endParaRPr lang="ja-JP" altLang="ja-JP" sz="1400">
            <a:effectLst/>
          </a:endParaRPr>
        </a:p>
        <a:p>
          <a:r>
            <a:rPr kumimoji="1" lang="ja-JP" altLang="ja-JP" sz="1100">
              <a:solidFill>
                <a:schemeClr val="dk1"/>
              </a:solidFill>
              <a:effectLst/>
              <a:latin typeface="+mn-lt"/>
              <a:ea typeface="+mn-ea"/>
              <a:cs typeface="+mn-cs"/>
            </a:rPr>
            <a:t>まちづくり基金：人材育成・交流事業・施設整備等のまちづくりの経費に充当</a:t>
          </a:r>
          <a:endParaRPr lang="ja-JP" altLang="ja-JP" sz="1400">
            <a:effectLst/>
          </a:endParaRPr>
        </a:p>
        <a:p>
          <a:r>
            <a:rPr kumimoji="1" lang="ja-JP" altLang="ja-JP" sz="1100">
              <a:solidFill>
                <a:schemeClr val="dk1"/>
              </a:solidFill>
              <a:effectLst/>
              <a:latin typeface="+mn-lt"/>
              <a:ea typeface="+mn-ea"/>
              <a:cs typeface="+mn-cs"/>
            </a:rPr>
            <a:t>林業振興基金：地域林業の振興に寄与するための施設の整備拡充及び従事者の育成等の経費に充当</a:t>
          </a:r>
          <a:endParaRPr lang="ja-JP" altLang="ja-JP" sz="1400">
            <a:effectLst/>
          </a:endParaRPr>
        </a:p>
        <a:p>
          <a:r>
            <a:rPr kumimoji="1" lang="ja-JP" altLang="ja-JP" sz="1100">
              <a:solidFill>
                <a:schemeClr val="dk1"/>
              </a:solidFill>
              <a:effectLst/>
              <a:latin typeface="+mn-lt"/>
              <a:ea typeface="+mn-ea"/>
              <a:cs typeface="+mn-cs"/>
            </a:rPr>
            <a:t>水と森の環境保全基金：地球温暖化防止、生態系の保存、景観など自然環境保全に取り組むための経費に充当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までは</a:t>
          </a:r>
          <a:r>
            <a:rPr kumimoji="1" lang="ja-JP" altLang="ja-JP" sz="1100">
              <a:solidFill>
                <a:schemeClr val="dk1"/>
              </a:solidFill>
              <a:effectLst/>
              <a:latin typeface="+mn-lt"/>
              <a:ea typeface="+mn-ea"/>
              <a:cs typeface="+mn-cs"/>
            </a:rPr>
            <a:t>基金運用での利子積み立てによる増</a:t>
          </a:r>
          <a:r>
            <a:rPr kumimoji="1" lang="ja-JP" altLang="en-US" sz="1100">
              <a:solidFill>
                <a:schemeClr val="dk1"/>
              </a:solidFill>
              <a:effectLst/>
              <a:latin typeface="+mn-lt"/>
              <a:ea typeface="+mn-ea"/>
              <a:cs typeface="+mn-cs"/>
            </a:rPr>
            <a:t>であったが、</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では財源不足から各事業への充当を行</a:t>
          </a:r>
          <a:r>
            <a:rPr kumimoji="1" lang="ja-JP" altLang="en-US" sz="1100">
              <a:solidFill>
                <a:schemeClr val="dk1"/>
              </a:solidFill>
              <a:effectLst/>
              <a:latin typeface="+mn-lt"/>
              <a:ea typeface="+mn-ea"/>
              <a:cs typeface="+mn-cs"/>
            </a:rPr>
            <a:t>った基金もあり</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今後は地方税や普通交付税といった一般財源の減収が見込まれることから、計画的な取り崩しにより財源確保に努めていく。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以降、財政調整基金においては、普通交付税合併算定替交付縮減や地方税等の減収などによる一般財源不足を補うため、一部取り崩しを実施したことにより、大きく減少している。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事業再精査等による歳出削減を進め、歳入規模に見合った予算編成としていくことにより、基金取り崩し額を抑制していく。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特定の事業分として積み立てた原資があるため、当該事業の償還分について、各年度の支出状況に</a:t>
          </a:r>
          <a:r>
            <a:rPr kumimoji="1" lang="ja-JP" altLang="en-US" sz="1100">
              <a:solidFill>
                <a:schemeClr val="dk1"/>
              </a:solidFill>
              <a:effectLst/>
              <a:latin typeface="+mn-lt"/>
              <a:ea typeface="+mn-ea"/>
              <a:cs typeface="+mn-cs"/>
            </a:rPr>
            <a:t>応じて</a:t>
          </a:r>
          <a:r>
            <a:rPr kumimoji="1" lang="ja-JP" altLang="ja-JP" sz="1100">
              <a:solidFill>
                <a:schemeClr val="dk1"/>
              </a:solidFill>
              <a:effectLst/>
              <a:latin typeface="+mn-lt"/>
              <a:ea typeface="+mn-ea"/>
              <a:cs typeface="+mn-cs"/>
            </a:rPr>
            <a:t>取り崩しを</a:t>
          </a:r>
          <a:r>
            <a:rPr kumimoji="1" lang="ja-JP" altLang="en-US" sz="1100">
              <a:solidFill>
                <a:schemeClr val="dk1"/>
              </a:solidFill>
              <a:effectLst/>
              <a:latin typeface="+mn-lt"/>
              <a:ea typeface="+mn-ea"/>
              <a:cs typeface="+mn-cs"/>
            </a:rPr>
            <a:t>実施したこと</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り、減少している</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当該事業の償還完了後は取り崩しを取り止める予定</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6,557
496.88
5,652,963
5,451,374
172,143
3,818,819
5,320,948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本町は、中山間地に位置する過疎地域であり、小規模集落が点在する地理的条件から行政効率が悪く、役場庁舎は本庁と総合支所の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箇所、公立学校は小中あわせて</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校、町有の観光施設も多く有している。多くの町有資産で老朽化が進んでおり、有形固定資産減価償却率も上昇傾向であるため、今後は施設の在り方を含め、計画的な改修・更新を進めていく必要がある。差し当って、公立学校を</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校に統合する計画であり、多少の上昇の抑制は見込まれる。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4" name="直線コネクタ 73"/>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5"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6" name="直線コネクタ 75"/>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7"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8" name="直線コネクタ 77"/>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9"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0" name="フローチャート: 判断 79"/>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1" name="フローチャート: 判断 80"/>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2" name="フローチャート: 判断 81"/>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4" name="フローチャート: 判断 83"/>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90" name="楕円 89"/>
        <xdr:cNvSpPr/>
      </xdr:nvSpPr>
      <xdr:spPr>
        <a:xfrm>
          <a:off x="47117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136330</xdr:rowOff>
    </xdr:from>
    <xdr:ext cx="405111" cy="259045"/>
    <xdr:sp macro="" textlink="">
      <xdr:nvSpPr>
        <xdr:cNvPr id="91" name="有形固定資産減価償却率該当値テキスト"/>
        <xdr:cNvSpPr txBox="1"/>
      </xdr:nvSpPr>
      <xdr:spPr>
        <a:xfrm>
          <a:off x="4813300" y="587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92" name="楕円 91"/>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30</xdr:row>
      <xdr:rowOff>164253</xdr:rowOff>
    </xdr:to>
    <xdr:cxnSp macro="">
      <xdr:nvCxnSpPr>
        <xdr:cNvPr id="93" name="直線コネクタ 92"/>
        <xdr:cNvCxnSpPr/>
      </xdr:nvCxnSpPr>
      <xdr:spPr>
        <a:xfrm>
          <a:off x="4051300" y="603969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94" name="楕円 93"/>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124672</xdr:rowOff>
    </xdr:to>
    <xdr:cxnSp macro="">
      <xdr:nvCxnSpPr>
        <xdr:cNvPr id="95" name="直線コネクタ 94"/>
        <xdr:cNvCxnSpPr/>
      </xdr:nvCxnSpPr>
      <xdr:spPr>
        <a:xfrm>
          <a:off x="3289300" y="601091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160761</xdr:rowOff>
    </xdr:from>
    <xdr:to>
      <xdr:col>11</xdr:col>
      <xdr:colOff>187325</xdr:colOff>
      <xdr:row>30</xdr:row>
      <xdr:rowOff>90911</xdr:rowOff>
    </xdr:to>
    <xdr:sp macro="" textlink="">
      <xdr:nvSpPr>
        <xdr:cNvPr id="96" name="楕円 95"/>
        <xdr:cNvSpPr/>
      </xdr:nvSpPr>
      <xdr:spPr>
        <a:xfrm>
          <a:off x="2476500" y="59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40111</xdr:rowOff>
    </xdr:from>
    <xdr:to>
      <xdr:col>15</xdr:col>
      <xdr:colOff>136525</xdr:colOff>
      <xdr:row>30</xdr:row>
      <xdr:rowOff>95885</xdr:rowOff>
    </xdr:to>
    <xdr:cxnSp macro="">
      <xdr:nvCxnSpPr>
        <xdr:cNvPr id="97" name="直線コネクタ 96"/>
        <xdr:cNvCxnSpPr/>
      </xdr:nvCxnSpPr>
      <xdr:spPr>
        <a:xfrm>
          <a:off x="2527300" y="5955136"/>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8"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9" name="n_2aveValue有形固定資産減価償却率"/>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0"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1"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20549</xdr:rowOff>
    </xdr:from>
    <xdr:ext cx="405111" cy="259045"/>
    <xdr:sp macro="" textlink="">
      <xdr:nvSpPr>
        <xdr:cNvPr id="102" name="n_1main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103"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107438</xdr:rowOff>
    </xdr:from>
    <xdr:ext cx="405111" cy="259045"/>
    <xdr:sp macro="" textlink="">
      <xdr:nvSpPr>
        <xdr:cNvPr id="104" name="n_3mainValue有形固定資産減価償却率"/>
        <xdr:cNvSpPr txBox="1"/>
      </xdr:nvSpPr>
      <xdr:spPr>
        <a:xfrm>
          <a:off x="2324744" y="567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前年に引き続き</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においても財政調整基金の一部を取り崩したが、見込みよりも大幅に少額となったため、実質債務は減少した。だが、債務償還比率は、まだ類似団体平均を上回る数値となっている。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3" name="直線コネクタ 132"/>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4"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5" name="直線コネクタ 134"/>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8"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9" name="フローチャート: 判断 138"/>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0" name="フローチャート: 判断 139"/>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1" name="フローチャート: 判断 140"/>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2" name="フローチャート: 判断 141"/>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3" name="フローチャート: 判断 142"/>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154044</xdr:rowOff>
    </xdr:from>
    <xdr:to>
      <xdr:col>76</xdr:col>
      <xdr:colOff>73025</xdr:colOff>
      <xdr:row>30</xdr:row>
      <xdr:rowOff>84194</xdr:rowOff>
    </xdr:to>
    <xdr:sp macro="" textlink="">
      <xdr:nvSpPr>
        <xdr:cNvPr id="149" name="楕円 148"/>
        <xdr:cNvSpPr/>
      </xdr:nvSpPr>
      <xdr:spPr>
        <a:xfrm>
          <a:off x="14744700" y="58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132471</xdr:rowOff>
    </xdr:from>
    <xdr:ext cx="469744" cy="259045"/>
    <xdr:sp macro="" textlink="">
      <xdr:nvSpPr>
        <xdr:cNvPr id="150" name="債務償還比率該当値テキスト"/>
        <xdr:cNvSpPr txBox="1"/>
      </xdr:nvSpPr>
      <xdr:spPr>
        <a:xfrm>
          <a:off x="14846300" y="587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33930</xdr:rowOff>
    </xdr:from>
    <xdr:to>
      <xdr:col>72</xdr:col>
      <xdr:colOff>123825</xdr:colOff>
      <xdr:row>30</xdr:row>
      <xdr:rowOff>135530</xdr:rowOff>
    </xdr:to>
    <xdr:sp macro="" textlink="">
      <xdr:nvSpPr>
        <xdr:cNvPr id="151" name="楕円 150"/>
        <xdr:cNvSpPr/>
      </xdr:nvSpPr>
      <xdr:spPr>
        <a:xfrm>
          <a:off x="14033500" y="594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33394</xdr:rowOff>
    </xdr:from>
    <xdr:to>
      <xdr:col>76</xdr:col>
      <xdr:colOff>22225</xdr:colOff>
      <xdr:row>30</xdr:row>
      <xdr:rowOff>84730</xdr:rowOff>
    </xdr:to>
    <xdr:cxnSp macro="">
      <xdr:nvCxnSpPr>
        <xdr:cNvPr id="152" name="直線コネクタ 151"/>
        <xdr:cNvCxnSpPr/>
      </xdr:nvCxnSpPr>
      <xdr:spPr>
        <a:xfrm flipV="1">
          <a:off x="14084300" y="5948419"/>
          <a:ext cx="7112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115901</xdr:rowOff>
    </xdr:from>
    <xdr:to>
      <xdr:col>68</xdr:col>
      <xdr:colOff>123825</xdr:colOff>
      <xdr:row>30</xdr:row>
      <xdr:rowOff>46051</xdr:rowOff>
    </xdr:to>
    <xdr:sp macro="" textlink="">
      <xdr:nvSpPr>
        <xdr:cNvPr id="153" name="楕円 152"/>
        <xdr:cNvSpPr/>
      </xdr:nvSpPr>
      <xdr:spPr>
        <a:xfrm>
          <a:off x="13271500" y="58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166701</xdr:rowOff>
    </xdr:from>
    <xdr:to>
      <xdr:col>72</xdr:col>
      <xdr:colOff>73025</xdr:colOff>
      <xdr:row>30</xdr:row>
      <xdr:rowOff>84730</xdr:rowOff>
    </xdr:to>
    <xdr:cxnSp macro="">
      <xdr:nvCxnSpPr>
        <xdr:cNvPr id="154" name="直線コネクタ 153"/>
        <xdr:cNvCxnSpPr/>
      </xdr:nvCxnSpPr>
      <xdr:spPr>
        <a:xfrm>
          <a:off x="13322300" y="5910276"/>
          <a:ext cx="762000" cy="8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9871</xdr:rowOff>
    </xdr:from>
    <xdr:to>
      <xdr:col>64</xdr:col>
      <xdr:colOff>123825</xdr:colOff>
      <xdr:row>29</xdr:row>
      <xdr:rowOff>111471</xdr:rowOff>
    </xdr:to>
    <xdr:sp macro="" textlink="">
      <xdr:nvSpPr>
        <xdr:cNvPr id="155" name="楕円 154"/>
        <xdr:cNvSpPr/>
      </xdr:nvSpPr>
      <xdr:spPr>
        <a:xfrm>
          <a:off x="12509500" y="575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60671</xdr:rowOff>
    </xdr:from>
    <xdr:to>
      <xdr:col>68</xdr:col>
      <xdr:colOff>73025</xdr:colOff>
      <xdr:row>29</xdr:row>
      <xdr:rowOff>166701</xdr:rowOff>
    </xdr:to>
    <xdr:cxnSp macro="">
      <xdr:nvCxnSpPr>
        <xdr:cNvPr id="156" name="直線コネクタ 155"/>
        <xdr:cNvCxnSpPr/>
      </xdr:nvCxnSpPr>
      <xdr:spPr>
        <a:xfrm>
          <a:off x="12560300" y="5804246"/>
          <a:ext cx="762000" cy="10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145937</xdr:rowOff>
    </xdr:from>
    <xdr:to>
      <xdr:col>60</xdr:col>
      <xdr:colOff>123825</xdr:colOff>
      <xdr:row>29</xdr:row>
      <xdr:rowOff>76087</xdr:rowOff>
    </xdr:to>
    <xdr:sp macro="" textlink="">
      <xdr:nvSpPr>
        <xdr:cNvPr id="157" name="楕円 156"/>
        <xdr:cNvSpPr/>
      </xdr:nvSpPr>
      <xdr:spPr>
        <a:xfrm>
          <a:off x="11747500" y="57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25287</xdr:rowOff>
    </xdr:from>
    <xdr:to>
      <xdr:col>64</xdr:col>
      <xdr:colOff>73025</xdr:colOff>
      <xdr:row>29</xdr:row>
      <xdr:rowOff>60671</xdr:rowOff>
    </xdr:to>
    <xdr:cxnSp macro="">
      <xdr:nvCxnSpPr>
        <xdr:cNvPr id="158" name="直線コネクタ 157"/>
        <xdr:cNvCxnSpPr/>
      </xdr:nvCxnSpPr>
      <xdr:spPr>
        <a:xfrm>
          <a:off x="11798300" y="5768862"/>
          <a:ext cx="762000" cy="3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9"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60"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1" name="n_3aveValue債務償還比率"/>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2" name="n_4aveValue債務償還比率"/>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126657</xdr:rowOff>
    </xdr:from>
    <xdr:ext cx="469744" cy="259045"/>
    <xdr:sp macro="" textlink="">
      <xdr:nvSpPr>
        <xdr:cNvPr id="163" name="n_1mainValue債務償還比率"/>
        <xdr:cNvSpPr txBox="1"/>
      </xdr:nvSpPr>
      <xdr:spPr>
        <a:xfrm>
          <a:off x="13836727" y="604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37178</xdr:rowOff>
    </xdr:from>
    <xdr:ext cx="469744" cy="259045"/>
    <xdr:sp macro="" textlink="">
      <xdr:nvSpPr>
        <xdr:cNvPr id="164" name="n_2mainValue債務償還比率"/>
        <xdr:cNvSpPr txBox="1"/>
      </xdr:nvSpPr>
      <xdr:spPr>
        <a:xfrm>
          <a:off x="13087427" y="595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127998</xdr:rowOff>
    </xdr:from>
    <xdr:ext cx="469744" cy="259045"/>
    <xdr:sp macro="" textlink="">
      <xdr:nvSpPr>
        <xdr:cNvPr id="165" name="n_3mainValue債務償還比率"/>
        <xdr:cNvSpPr txBox="1"/>
      </xdr:nvSpPr>
      <xdr:spPr>
        <a:xfrm>
          <a:off x="12325427" y="552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92614</xdr:rowOff>
    </xdr:from>
    <xdr:ext cx="469744" cy="259045"/>
    <xdr:sp macro="" textlink="">
      <xdr:nvSpPr>
        <xdr:cNvPr id="166" name="n_4mainValue債務償還比率"/>
        <xdr:cNvSpPr txBox="1"/>
      </xdr:nvSpPr>
      <xdr:spPr>
        <a:xfrm>
          <a:off x="11563427" y="54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6,557
496.88
5,652,963
5,451,374
172,143
3,818,819
5,320,948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3" name="楕円 72"/>
        <xdr:cNvSpPr/>
      </xdr:nvSpPr>
      <xdr:spPr>
        <a:xfrm>
          <a:off x="4584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55897</xdr:rowOff>
    </xdr:from>
    <xdr:ext cx="405111" cy="259045"/>
    <xdr:sp macro="" textlink="">
      <xdr:nvSpPr>
        <xdr:cNvPr id="74" name="【道路】&#10;有形固定資産減価償却率該当値テキスト"/>
        <xdr:cNvSpPr txBox="1"/>
      </xdr:nvSpPr>
      <xdr:spPr>
        <a:xfrm>
          <a:off x="4673600"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5" name="楕円 74"/>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83820</xdr:rowOff>
    </xdr:to>
    <xdr:cxnSp macro="">
      <xdr:nvCxnSpPr>
        <xdr:cNvPr id="76" name="直線コネクタ 75"/>
        <xdr:cNvCxnSpPr/>
      </xdr:nvCxnSpPr>
      <xdr:spPr>
        <a:xfrm>
          <a:off x="3797300" y="63931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51435</xdr:rowOff>
    </xdr:to>
    <xdr:cxnSp macro="">
      <xdr:nvCxnSpPr>
        <xdr:cNvPr id="78" name="直線コネクタ 77"/>
        <xdr:cNvCxnSpPr/>
      </xdr:nvCxnSpPr>
      <xdr:spPr>
        <a:xfrm flipV="1">
          <a:off x="2908300" y="6393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9" name="楕円 78"/>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51435</xdr:rowOff>
    </xdr:to>
    <xdr:cxnSp macro="">
      <xdr:nvCxnSpPr>
        <xdr:cNvPr id="80" name="直線コネクタ 79"/>
        <xdr:cNvCxnSpPr/>
      </xdr:nvCxnSpPr>
      <xdr:spPr>
        <a:xfrm>
          <a:off x="2019300" y="63741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1"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2"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3"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5" name="n_1mainValue【道路】&#10;有形固定資産減価償却率"/>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6" name="n_2main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7" name="n_3mainValue【道路】&#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151331</xdr:rowOff>
    </xdr:from>
    <xdr:to>
      <xdr:col>55</xdr:col>
      <xdr:colOff>50800</xdr:colOff>
      <xdr:row>42</xdr:row>
      <xdr:rowOff>81481</xdr:rowOff>
    </xdr:to>
    <xdr:sp macro="" textlink="">
      <xdr:nvSpPr>
        <xdr:cNvPr id="127" name="楕円 126"/>
        <xdr:cNvSpPr/>
      </xdr:nvSpPr>
      <xdr:spPr>
        <a:xfrm>
          <a:off x="10426700" y="71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8"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151563</xdr:rowOff>
    </xdr:from>
    <xdr:to>
      <xdr:col>50</xdr:col>
      <xdr:colOff>165100</xdr:colOff>
      <xdr:row>42</xdr:row>
      <xdr:rowOff>81713</xdr:rowOff>
    </xdr:to>
    <xdr:sp macro="" textlink="">
      <xdr:nvSpPr>
        <xdr:cNvPr id="129" name="楕円 128"/>
        <xdr:cNvSpPr/>
      </xdr:nvSpPr>
      <xdr:spPr>
        <a:xfrm>
          <a:off x="9588500" y="71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30681</xdr:rowOff>
    </xdr:from>
    <xdr:to>
      <xdr:col>55</xdr:col>
      <xdr:colOff>0</xdr:colOff>
      <xdr:row>42</xdr:row>
      <xdr:rowOff>30913</xdr:rowOff>
    </xdr:to>
    <xdr:cxnSp macro="">
      <xdr:nvCxnSpPr>
        <xdr:cNvPr id="130" name="直線コネクタ 129"/>
        <xdr:cNvCxnSpPr/>
      </xdr:nvCxnSpPr>
      <xdr:spPr>
        <a:xfrm flipV="1">
          <a:off x="9639300" y="7231581"/>
          <a:ext cx="8382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151765</xdr:rowOff>
    </xdr:from>
    <xdr:to>
      <xdr:col>46</xdr:col>
      <xdr:colOff>38100</xdr:colOff>
      <xdr:row>42</xdr:row>
      <xdr:rowOff>81915</xdr:rowOff>
    </xdr:to>
    <xdr:sp macro="" textlink="">
      <xdr:nvSpPr>
        <xdr:cNvPr id="131" name="楕円 130"/>
        <xdr:cNvSpPr/>
      </xdr:nvSpPr>
      <xdr:spPr>
        <a:xfrm>
          <a:off x="8699500" y="71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30913</xdr:rowOff>
    </xdr:from>
    <xdr:to>
      <xdr:col>50</xdr:col>
      <xdr:colOff>114300</xdr:colOff>
      <xdr:row>42</xdr:row>
      <xdr:rowOff>31115</xdr:rowOff>
    </xdr:to>
    <xdr:cxnSp macro="">
      <xdr:nvCxnSpPr>
        <xdr:cNvPr id="132" name="直線コネクタ 131"/>
        <xdr:cNvCxnSpPr/>
      </xdr:nvCxnSpPr>
      <xdr:spPr>
        <a:xfrm flipV="1">
          <a:off x="8750300" y="7231813"/>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151975</xdr:rowOff>
    </xdr:from>
    <xdr:to>
      <xdr:col>41</xdr:col>
      <xdr:colOff>101600</xdr:colOff>
      <xdr:row>42</xdr:row>
      <xdr:rowOff>82125</xdr:rowOff>
    </xdr:to>
    <xdr:sp macro="" textlink="">
      <xdr:nvSpPr>
        <xdr:cNvPr id="133" name="楕円 132"/>
        <xdr:cNvSpPr/>
      </xdr:nvSpPr>
      <xdr:spPr>
        <a:xfrm>
          <a:off x="7810500" y="71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31115</xdr:rowOff>
    </xdr:from>
    <xdr:to>
      <xdr:col>45</xdr:col>
      <xdr:colOff>177800</xdr:colOff>
      <xdr:row>42</xdr:row>
      <xdr:rowOff>31325</xdr:rowOff>
    </xdr:to>
    <xdr:cxnSp macro="">
      <xdr:nvCxnSpPr>
        <xdr:cNvPr id="134" name="直線コネクタ 133"/>
        <xdr:cNvCxnSpPr/>
      </xdr:nvCxnSpPr>
      <xdr:spPr>
        <a:xfrm flipV="1">
          <a:off x="7861300" y="7232015"/>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37" name="n_3aveValue【道路】&#10;一人当たり延長"/>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8"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72840</xdr:rowOff>
    </xdr:from>
    <xdr:ext cx="534377" cy="259045"/>
    <xdr:sp macro="" textlink="">
      <xdr:nvSpPr>
        <xdr:cNvPr id="139" name="n_1mainValue【道路】&#10;一人当たり延長"/>
        <xdr:cNvSpPr txBox="1"/>
      </xdr:nvSpPr>
      <xdr:spPr>
        <a:xfrm>
          <a:off x="9359411" y="727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73042</xdr:rowOff>
    </xdr:from>
    <xdr:ext cx="534377" cy="259045"/>
    <xdr:sp macro="" textlink="">
      <xdr:nvSpPr>
        <xdr:cNvPr id="140" name="n_2mainValue【道路】&#10;一人当たり延長"/>
        <xdr:cNvSpPr txBox="1"/>
      </xdr:nvSpPr>
      <xdr:spPr>
        <a:xfrm>
          <a:off x="8483111" y="727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98652</xdr:rowOff>
    </xdr:from>
    <xdr:ext cx="534377" cy="259045"/>
    <xdr:sp macro="" textlink="">
      <xdr:nvSpPr>
        <xdr:cNvPr id="141" name="n_3mainValue【道路】&#10;一人当たり延長"/>
        <xdr:cNvSpPr txBox="1"/>
      </xdr:nvSpPr>
      <xdr:spPr>
        <a:xfrm>
          <a:off x="7594111" y="69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2"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3" name="楕円 182"/>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84" name="【橋りょう・トンネル】&#10;有形固定資産減価償却率該当値テキスト"/>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85" name="楕円 184"/>
        <xdr:cNvSpPr/>
      </xdr:nvSpPr>
      <xdr:spPr>
        <a:xfrm>
          <a:off x="3746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60</xdr:row>
      <xdr:rowOff>160020</xdr:rowOff>
    </xdr:to>
    <xdr:cxnSp macro="">
      <xdr:nvCxnSpPr>
        <xdr:cNvPr id="186" name="直線コネクタ 185"/>
        <xdr:cNvCxnSpPr/>
      </xdr:nvCxnSpPr>
      <xdr:spPr>
        <a:xfrm>
          <a:off x="3797300" y="104257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187" name="楕円 186"/>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117566</xdr:rowOff>
    </xdr:from>
    <xdr:to>
      <xdr:col>19</xdr:col>
      <xdr:colOff>177800</xdr:colOff>
      <xdr:row>60</xdr:row>
      <xdr:rowOff>138793</xdr:rowOff>
    </xdr:to>
    <xdr:cxnSp macro="">
      <xdr:nvCxnSpPr>
        <xdr:cNvPr id="188" name="直線コネクタ 187"/>
        <xdr:cNvCxnSpPr/>
      </xdr:nvCxnSpPr>
      <xdr:spPr>
        <a:xfrm>
          <a:off x="2908300" y="104045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89" name="楕円 188"/>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117566</xdr:rowOff>
    </xdr:to>
    <xdr:cxnSp macro="">
      <xdr:nvCxnSpPr>
        <xdr:cNvPr id="190" name="直線コネクタ 189"/>
        <xdr:cNvCxnSpPr/>
      </xdr:nvCxnSpPr>
      <xdr:spPr>
        <a:xfrm>
          <a:off x="2019300" y="103849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1"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2"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4"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34670</xdr:rowOff>
    </xdr:from>
    <xdr:ext cx="405111" cy="259045"/>
    <xdr:sp macro="" textlink="">
      <xdr:nvSpPr>
        <xdr:cNvPr id="195" name="n_1mainValue【橋りょう・トンネル】&#10;有形固定資産減価償却率"/>
        <xdr:cNvSpPr txBox="1"/>
      </xdr:nvSpPr>
      <xdr:spPr>
        <a:xfrm>
          <a:off x="3582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196" name="n_2mainValue【橋りょう・トンネル】&#10;有形固定資産減価償却率"/>
        <xdr:cNvSpPr txBox="1"/>
      </xdr:nvSpPr>
      <xdr:spPr>
        <a:xfrm>
          <a:off x="2705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197" name="n_3mainValue【橋りょう・トンネル】&#10;有形固定資産減価償却率"/>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24"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158620</xdr:rowOff>
    </xdr:from>
    <xdr:to>
      <xdr:col>55</xdr:col>
      <xdr:colOff>50800</xdr:colOff>
      <xdr:row>60</xdr:row>
      <xdr:rowOff>88770</xdr:rowOff>
    </xdr:to>
    <xdr:sp macro="" textlink="">
      <xdr:nvSpPr>
        <xdr:cNvPr id="235" name="楕円 234"/>
        <xdr:cNvSpPr/>
      </xdr:nvSpPr>
      <xdr:spPr>
        <a:xfrm>
          <a:off x="10426700" y="102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10047</xdr:rowOff>
    </xdr:from>
    <xdr:ext cx="690189" cy="259045"/>
    <xdr:sp macro="" textlink="">
      <xdr:nvSpPr>
        <xdr:cNvPr id="236" name="【橋りょう・トンネル】&#10;一人当たり有形固定資産（償却資産）額該当値テキスト"/>
        <xdr:cNvSpPr txBox="1"/>
      </xdr:nvSpPr>
      <xdr:spPr>
        <a:xfrm>
          <a:off x="10515600" y="10125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8639</xdr:rowOff>
    </xdr:from>
    <xdr:to>
      <xdr:col>50</xdr:col>
      <xdr:colOff>165100</xdr:colOff>
      <xdr:row>60</xdr:row>
      <xdr:rowOff>110239</xdr:rowOff>
    </xdr:to>
    <xdr:sp macro="" textlink="">
      <xdr:nvSpPr>
        <xdr:cNvPr id="237" name="楕円 236"/>
        <xdr:cNvSpPr/>
      </xdr:nvSpPr>
      <xdr:spPr>
        <a:xfrm>
          <a:off x="9588500" y="102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37970</xdr:rowOff>
    </xdr:from>
    <xdr:to>
      <xdr:col>55</xdr:col>
      <xdr:colOff>0</xdr:colOff>
      <xdr:row>60</xdr:row>
      <xdr:rowOff>59439</xdr:rowOff>
    </xdr:to>
    <xdr:cxnSp macro="">
      <xdr:nvCxnSpPr>
        <xdr:cNvPr id="238" name="直線コネクタ 237"/>
        <xdr:cNvCxnSpPr/>
      </xdr:nvCxnSpPr>
      <xdr:spPr>
        <a:xfrm flipV="1">
          <a:off x="9639300" y="10324970"/>
          <a:ext cx="838200" cy="2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28512</xdr:rowOff>
    </xdr:from>
    <xdr:to>
      <xdr:col>46</xdr:col>
      <xdr:colOff>38100</xdr:colOff>
      <xdr:row>60</xdr:row>
      <xdr:rowOff>130112</xdr:rowOff>
    </xdr:to>
    <xdr:sp macro="" textlink="">
      <xdr:nvSpPr>
        <xdr:cNvPr id="239" name="楕円 238"/>
        <xdr:cNvSpPr/>
      </xdr:nvSpPr>
      <xdr:spPr>
        <a:xfrm>
          <a:off x="8699500" y="103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59439</xdr:rowOff>
    </xdr:from>
    <xdr:to>
      <xdr:col>50</xdr:col>
      <xdr:colOff>114300</xdr:colOff>
      <xdr:row>60</xdr:row>
      <xdr:rowOff>79312</xdr:rowOff>
    </xdr:to>
    <xdr:cxnSp macro="">
      <xdr:nvCxnSpPr>
        <xdr:cNvPr id="240" name="直線コネクタ 239"/>
        <xdr:cNvCxnSpPr/>
      </xdr:nvCxnSpPr>
      <xdr:spPr>
        <a:xfrm flipV="1">
          <a:off x="8750300" y="10346439"/>
          <a:ext cx="8890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49791</xdr:rowOff>
    </xdr:from>
    <xdr:to>
      <xdr:col>41</xdr:col>
      <xdr:colOff>101600</xdr:colOff>
      <xdr:row>60</xdr:row>
      <xdr:rowOff>151391</xdr:rowOff>
    </xdr:to>
    <xdr:sp macro="" textlink="">
      <xdr:nvSpPr>
        <xdr:cNvPr id="241" name="楕円 240"/>
        <xdr:cNvSpPr/>
      </xdr:nvSpPr>
      <xdr:spPr>
        <a:xfrm>
          <a:off x="7810500" y="103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79312</xdr:rowOff>
    </xdr:from>
    <xdr:to>
      <xdr:col>45</xdr:col>
      <xdr:colOff>177800</xdr:colOff>
      <xdr:row>60</xdr:row>
      <xdr:rowOff>100591</xdr:rowOff>
    </xdr:to>
    <xdr:cxnSp macro="">
      <xdr:nvCxnSpPr>
        <xdr:cNvPr id="242" name="直線コネクタ 241"/>
        <xdr:cNvCxnSpPr/>
      </xdr:nvCxnSpPr>
      <xdr:spPr>
        <a:xfrm flipV="1">
          <a:off x="7861300" y="10366312"/>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43"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44" name="n_2aveValue【橋りょう・トンネル】&#10;一人当たり有形固定資産（償却資産）額"/>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45" name="n_3aveValue【橋りょう・トンネル】&#10;一人当たり有形固定資産（償却資産）額"/>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6"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126766</xdr:rowOff>
    </xdr:from>
    <xdr:ext cx="690189" cy="259045"/>
    <xdr:sp macro="" textlink="">
      <xdr:nvSpPr>
        <xdr:cNvPr id="247" name="n_1mainValue【橋りょう・トンネル】&#10;一人当たり有形固定資産（償却資産）額"/>
        <xdr:cNvSpPr txBox="1"/>
      </xdr:nvSpPr>
      <xdr:spPr>
        <a:xfrm>
          <a:off x="9281505" y="100708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146639</xdr:rowOff>
    </xdr:from>
    <xdr:ext cx="690189" cy="259045"/>
    <xdr:sp macro="" textlink="">
      <xdr:nvSpPr>
        <xdr:cNvPr id="248" name="n_2mainValue【橋りょう・トンネル】&#10;一人当たり有形固定資産（償却資産）額"/>
        <xdr:cNvSpPr txBox="1"/>
      </xdr:nvSpPr>
      <xdr:spPr>
        <a:xfrm>
          <a:off x="8405205" y="100907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167918</xdr:rowOff>
    </xdr:from>
    <xdr:ext cx="690189" cy="259045"/>
    <xdr:sp macro="" textlink="">
      <xdr:nvSpPr>
        <xdr:cNvPr id="249" name="n_3mainValue【橋りょう・トンネル】&#10;一人当たり有形固定資産（償却資産）額"/>
        <xdr:cNvSpPr txBox="1"/>
      </xdr:nvSpPr>
      <xdr:spPr>
        <a:xfrm>
          <a:off x="7516205" y="10112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80"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59145</xdr:rowOff>
    </xdr:from>
    <xdr:to>
      <xdr:col>24</xdr:col>
      <xdr:colOff>114300</xdr:colOff>
      <xdr:row>84</xdr:row>
      <xdr:rowOff>160745</xdr:rowOff>
    </xdr:to>
    <xdr:sp macro="" textlink="">
      <xdr:nvSpPr>
        <xdr:cNvPr id="291" name="楕円 290"/>
        <xdr:cNvSpPr/>
      </xdr:nvSpPr>
      <xdr:spPr>
        <a:xfrm>
          <a:off x="4584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37572</xdr:rowOff>
    </xdr:from>
    <xdr:ext cx="405111" cy="259045"/>
    <xdr:sp macro="" textlink="">
      <xdr:nvSpPr>
        <xdr:cNvPr id="292" name="【公営住宅】&#10;有形固定資産減価償却率該当値テキスト"/>
        <xdr:cNvSpPr txBox="1"/>
      </xdr:nvSpPr>
      <xdr:spPr>
        <a:xfrm>
          <a:off x="4673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18324</xdr:rowOff>
    </xdr:from>
    <xdr:to>
      <xdr:col>20</xdr:col>
      <xdr:colOff>38100</xdr:colOff>
      <xdr:row>84</xdr:row>
      <xdr:rowOff>119924</xdr:rowOff>
    </xdr:to>
    <xdr:sp macro="" textlink="">
      <xdr:nvSpPr>
        <xdr:cNvPr id="293" name="楕円 292"/>
        <xdr:cNvSpPr/>
      </xdr:nvSpPr>
      <xdr:spPr>
        <a:xfrm>
          <a:off x="3746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69124</xdr:rowOff>
    </xdr:from>
    <xdr:to>
      <xdr:col>24</xdr:col>
      <xdr:colOff>63500</xdr:colOff>
      <xdr:row>84</xdr:row>
      <xdr:rowOff>109945</xdr:rowOff>
    </xdr:to>
    <xdr:cxnSp macro="">
      <xdr:nvCxnSpPr>
        <xdr:cNvPr id="294" name="直線コネクタ 293"/>
        <xdr:cNvCxnSpPr/>
      </xdr:nvCxnSpPr>
      <xdr:spPr>
        <a:xfrm>
          <a:off x="3797300" y="1447092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152219</xdr:rowOff>
    </xdr:from>
    <xdr:to>
      <xdr:col>15</xdr:col>
      <xdr:colOff>101600</xdr:colOff>
      <xdr:row>84</xdr:row>
      <xdr:rowOff>82369</xdr:rowOff>
    </xdr:to>
    <xdr:sp macro="" textlink="">
      <xdr:nvSpPr>
        <xdr:cNvPr id="295" name="楕円 294"/>
        <xdr:cNvSpPr/>
      </xdr:nvSpPr>
      <xdr:spPr>
        <a:xfrm>
          <a:off x="2857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31569</xdr:rowOff>
    </xdr:from>
    <xdr:to>
      <xdr:col>19</xdr:col>
      <xdr:colOff>177800</xdr:colOff>
      <xdr:row>84</xdr:row>
      <xdr:rowOff>69124</xdr:rowOff>
    </xdr:to>
    <xdr:cxnSp macro="">
      <xdr:nvCxnSpPr>
        <xdr:cNvPr id="296" name="直線コネクタ 295"/>
        <xdr:cNvCxnSpPr/>
      </xdr:nvCxnSpPr>
      <xdr:spPr>
        <a:xfrm>
          <a:off x="2908300" y="144333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114663</xdr:rowOff>
    </xdr:from>
    <xdr:to>
      <xdr:col>10</xdr:col>
      <xdr:colOff>165100</xdr:colOff>
      <xdr:row>84</xdr:row>
      <xdr:rowOff>44813</xdr:rowOff>
    </xdr:to>
    <xdr:sp macro="" textlink="">
      <xdr:nvSpPr>
        <xdr:cNvPr id="297" name="楕円 296"/>
        <xdr:cNvSpPr/>
      </xdr:nvSpPr>
      <xdr:spPr>
        <a:xfrm>
          <a:off x="1968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165463</xdr:rowOff>
    </xdr:from>
    <xdr:to>
      <xdr:col>15</xdr:col>
      <xdr:colOff>50800</xdr:colOff>
      <xdr:row>84</xdr:row>
      <xdr:rowOff>31569</xdr:rowOff>
    </xdr:to>
    <xdr:cxnSp macro="">
      <xdr:nvCxnSpPr>
        <xdr:cNvPr id="298" name="直線コネクタ 297"/>
        <xdr:cNvCxnSpPr/>
      </xdr:nvCxnSpPr>
      <xdr:spPr>
        <a:xfrm>
          <a:off x="2019300" y="143958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99"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00"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1"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02"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111051</xdr:rowOff>
    </xdr:from>
    <xdr:ext cx="405111" cy="259045"/>
    <xdr:sp macro="" textlink="">
      <xdr:nvSpPr>
        <xdr:cNvPr id="303" name="n_1mainValue【公営住宅】&#10;有形固定資産減価償却率"/>
        <xdr:cNvSpPr txBox="1"/>
      </xdr:nvSpPr>
      <xdr:spPr>
        <a:xfrm>
          <a:off x="35820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73496</xdr:rowOff>
    </xdr:from>
    <xdr:ext cx="405111" cy="259045"/>
    <xdr:sp macro="" textlink="">
      <xdr:nvSpPr>
        <xdr:cNvPr id="304" name="n_2mainValue【公営住宅】&#10;有形固定資産減価償却率"/>
        <xdr:cNvSpPr txBox="1"/>
      </xdr:nvSpPr>
      <xdr:spPr>
        <a:xfrm>
          <a:off x="2705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61340</xdr:rowOff>
    </xdr:from>
    <xdr:ext cx="405111" cy="259045"/>
    <xdr:sp macro="" textlink="">
      <xdr:nvSpPr>
        <xdr:cNvPr id="305" name="n_3mainValue【公営住宅】&#10;有形固定資産減価償却率"/>
        <xdr:cNvSpPr txBox="1"/>
      </xdr:nvSpPr>
      <xdr:spPr>
        <a:xfrm>
          <a:off x="1816744" y="1412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34"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9" name="フローチャート: 判断 338"/>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103124</xdr:rowOff>
    </xdr:from>
    <xdr:to>
      <xdr:col>55</xdr:col>
      <xdr:colOff>50800</xdr:colOff>
      <xdr:row>86</xdr:row>
      <xdr:rowOff>33274</xdr:rowOff>
    </xdr:to>
    <xdr:sp macro="" textlink="">
      <xdr:nvSpPr>
        <xdr:cNvPr id="345" name="楕円 344"/>
        <xdr:cNvSpPr/>
      </xdr:nvSpPr>
      <xdr:spPr>
        <a:xfrm>
          <a:off x="104267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81551</xdr:rowOff>
    </xdr:from>
    <xdr:ext cx="469744" cy="259045"/>
    <xdr:sp macro="" textlink="">
      <xdr:nvSpPr>
        <xdr:cNvPr id="346" name="【公営住宅】&#10;一人当たり面積該当値テキスト"/>
        <xdr:cNvSpPr txBox="1"/>
      </xdr:nvSpPr>
      <xdr:spPr>
        <a:xfrm>
          <a:off x="10515600"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107314</xdr:rowOff>
    </xdr:from>
    <xdr:to>
      <xdr:col>50</xdr:col>
      <xdr:colOff>165100</xdr:colOff>
      <xdr:row>86</xdr:row>
      <xdr:rowOff>37464</xdr:rowOff>
    </xdr:to>
    <xdr:sp macro="" textlink="">
      <xdr:nvSpPr>
        <xdr:cNvPr id="347" name="楕円 346"/>
        <xdr:cNvSpPr/>
      </xdr:nvSpPr>
      <xdr:spPr>
        <a:xfrm>
          <a:off x="9588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153924</xdr:rowOff>
    </xdr:from>
    <xdr:to>
      <xdr:col>55</xdr:col>
      <xdr:colOff>0</xdr:colOff>
      <xdr:row>85</xdr:row>
      <xdr:rowOff>158114</xdr:rowOff>
    </xdr:to>
    <xdr:cxnSp macro="">
      <xdr:nvCxnSpPr>
        <xdr:cNvPr id="348" name="直線コネクタ 347"/>
        <xdr:cNvCxnSpPr/>
      </xdr:nvCxnSpPr>
      <xdr:spPr>
        <a:xfrm flipV="1">
          <a:off x="9639300" y="14727174"/>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110871</xdr:rowOff>
    </xdr:from>
    <xdr:to>
      <xdr:col>46</xdr:col>
      <xdr:colOff>38100</xdr:colOff>
      <xdr:row>86</xdr:row>
      <xdr:rowOff>41021</xdr:rowOff>
    </xdr:to>
    <xdr:sp macro="" textlink="">
      <xdr:nvSpPr>
        <xdr:cNvPr id="349" name="楕円 348"/>
        <xdr:cNvSpPr/>
      </xdr:nvSpPr>
      <xdr:spPr>
        <a:xfrm>
          <a:off x="8699500" y="146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158114</xdr:rowOff>
    </xdr:from>
    <xdr:to>
      <xdr:col>50</xdr:col>
      <xdr:colOff>114300</xdr:colOff>
      <xdr:row>85</xdr:row>
      <xdr:rowOff>161671</xdr:rowOff>
    </xdr:to>
    <xdr:cxnSp macro="">
      <xdr:nvCxnSpPr>
        <xdr:cNvPr id="350" name="直線コネクタ 349"/>
        <xdr:cNvCxnSpPr/>
      </xdr:nvCxnSpPr>
      <xdr:spPr>
        <a:xfrm flipV="1">
          <a:off x="8750300" y="14731364"/>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106935</xdr:rowOff>
    </xdr:from>
    <xdr:to>
      <xdr:col>41</xdr:col>
      <xdr:colOff>101600</xdr:colOff>
      <xdr:row>86</xdr:row>
      <xdr:rowOff>37085</xdr:rowOff>
    </xdr:to>
    <xdr:sp macro="" textlink="">
      <xdr:nvSpPr>
        <xdr:cNvPr id="351" name="楕円 350"/>
        <xdr:cNvSpPr/>
      </xdr:nvSpPr>
      <xdr:spPr>
        <a:xfrm>
          <a:off x="7810500" y="146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157735</xdr:rowOff>
    </xdr:from>
    <xdr:to>
      <xdr:col>45</xdr:col>
      <xdr:colOff>177800</xdr:colOff>
      <xdr:row>85</xdr:row>
      <xdr:rowOff>161671</xdr:rowOff>
    </xdr:to>
    <xdr:cxnSp macro="">
      <xdr:nvCxnSpPr>
        <xdr:cNvPr id="352" name="直線コネクタ 351"/>
        <xdr:cNvCxnSpPr/>
      </xdr:nvCxnSpPr>
      <xdr:spPr>
        <a:xfrm>
          <a:off x="7861300" y="14730985"/>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53"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54"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55"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56"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28591</xdr:rowOff>
    </xdr:from>
    <xdr:ext cx="469744" cy="259045"/>
    <xdr:sp macro="" textlink="">
      <xdr:nvSpPr>
        <xdr:cNvPr id="357" name="n_1mainValue【公営住宅】&#10;一人当たり面積"/>
        <xdr:cNvSpPr txBox="1"/>
      </xdr:nvSpPr>
      <xdr:spPr>
        <a:xfrm>
          <a:off x="93917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32148</xdr:rowOff>
    </xdr:from>
    <xdr:ext cx="469744" cy="259045"/>
    <xdr:sp macro="" textlink="">
      <xdr:nvSpPr>
        <xdr:cNvPr id="358" name="n_2mainValue【公営住宅】&#10;一人当たり面積"/>
        <xdr:cNvSpPr txBox="1"/>
      </xdr:nvSpPr>
      <xdr:spPr>
        <a:xfrm>
          <a:off x="8515427" y="1477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28212</xdr:rowOff>
    </xdr:from>
    <xdr:ext cx="469744" cy="259045"/>
    <xdr:sp macro="" textlink="">
      <xdr:nvSpPr>
        <xdr:cNvPr id="359" name="n_3mainValue【公営住宅】&#10;一人当たり面積"/>
        <xdr:cNvSpPr txBox="1"/>
      </xdr:nvSpPr>
      <xdr:spPr>
        <a:xfrm>
          <a:off x="7626427"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1" name="直線コネクタ 40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04"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05" name="直線コネクタ 40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06"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7" name="フローチャート: 判断 40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8" name="フローチャート: 判断 407"/>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0" name="フローチャート: 判断 409"/>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11" name="フローチャート: 判断 410"/>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167459</xdr:rowOff>
    </xdr:from>
    <xdr:to>
      <xdr:col>85</xdr:col>
      <xdr:colOff>177800</xdr:colOff>
      <xdr:row>42</xdr:row>
      <xdr:rowOff>97609</xdr:rowOff>
    </xdr:to>
    <xdr:sp macro="" textlink="">
      <xdr:nvSpPr>
        <xdr:cNvPr id="417" name="楕円 416"/>
        <xdr:cNvSpPr/>
      </xdr:nvSpPr>
      <xdr:spPr>
        <a:xfrm>
          <a:off x="162687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82386</xdr:rowOff>
    </xdr:from>
    <xdr:ext cx="405111" cy="259045"/>
    <xdr:sp macro="" textlink="">
      <xdr:nvSpPr>
        <xdr:cNvPr id="418" name="【認定こども園・幼稚園・保育所】&#10;有形固定資産減価償却率該当値テキスト"/>
        <xdr:cNvSpPr txBox="1"/>
      </xdr:nvSpPr>
      <xdr:spPr>
        <a:xfrm>
          <a:off x="16357600" y="7111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164193</xdr:rowOff>
    </xdr:from>
    <xdr:to>
      <xdr:col>81</xdr:col>
      <xdr:colOff>101600</xdr:colOff>
      <xdr:row>42</xdr:row>
      <xdr:rowOff>94343</xdr:rowOff>
    </xdr:to>
    <xdr:sp macro="" textlink="">
      <xdr:nvSpPr>
        <xdr:cNvPr id="419" name="楕円 418"/>
        <xdr:cNvSpPr/>
      </xdr:nvSpPr>
      <xdr:spPr>
        <a:xfrm>
          <a:off x="1543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43543</xdr:rowOff>
    </xdr:from>
    <xdr:to>
      <xdr:col>85</xdr:col>
      <xdr:colOff>127000</xdr:colOff>
      <xdr:row>42</xdr:row>
      <xdr:rowOff>46809</xdr:rowOff>
    </xdr:to>
    <xdr:cxnSp macro="">
      <xdr:nvCxnSpPr>
        <xdr:cNvPr id="420" name="直線コネクタ 419"/>
        <xdr:cNvCxnSpPr/>
      </xdr:nvCxnSpPr>
      <xdr:spPr>
        <a:xfrm>
          <a:off x="15481300" y="72444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162560</xdr:rowOff>
    </xdr:from>
    <xdr:to>
      <xdr:col>76</xdr:col>
      <xdr:colOff>165100</xdr:colOff>
      <xdr:row>42</xdr:row>
      <xdr:rowOff>92710</xdr:rowOff>
    </xdr:to>
    <xdr:sp macro="" textlink="">
      <xdr:nvSpPr>
        <xdr:cNvPr id="421" name="楕円 420"/>
        <xdr:cNvSpPr/>
      </xdr:nvSpPr>
      <xdr:spPr>
        <a:xfrm>
          <a:off x="145415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41910</xdr:rowOff>
    </xdr:from>
    <xdr:to>
      <xdr:col>81</xdr:col>
      <xdr:colOff>50800</xdr:colOff>
      <xdr:row>42</xdr:row>
      <xdr:rowOff>43543</xdr:rowOff>
    </xdr:to>
    <xdr:cxnSp macro="">
      <xdr:nvCxnSpPr>
        <xdr:cNvPr id="422" name="直線コネクタ 421"/>
        <xdr:cNvCxnSpPr/>
      </xdr:nvCxnSpPr>
      <xdr:spPr>
        <a:xfrm>
          <a:off x="14592300" y="72428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4173</xdr:rowOff>
    </xdr:from>
    <xdr:to>
      <xdr:col>72</xdr:col>
      <xdr:colOff>38100</xdr:colOff>
      <xdr:row>42</xdr:row>
      <xdr:rowOff>105773</xdr:rowOff>
    </xdr:to>
    <xdr:sp macro="" textlink="">
      <xdr:nvSpPr>
        <xdr:cNvPr id="423" name="楕円 422"/>
        <xdr:cNvSpPr/>
      </xdr:nvSpPr>
      <xdr:spPr>
        <a:xfrm>
          <a:off x="13652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41910</xdr:rowOff>
    </xdr:from>
    <xdr:to>
      <xdr:col>76</xdr:col>
      <xdr:colOff>114300</xdr:colOff>
      <xdr:row>42</xdr:row>
      <xdr:rowOff>54973</xdr:rowOff>
    </xdr:to>
    <xdr:cxnSp macro="">
      <xdr:nvCxnSpPr>
        <xdr:cNvPr id="424" name="直線コネクタ 423"/>
        <xdr:cNvCxnSpPr/>
      </xdr:nvCxnSpPr>
      <xdr:spPr>
        <a:xfrm flipV="1">
          <a:off x="13703300" y="724281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2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2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2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85470</xdr:rowOff>
    </xdr:from>
    <xdr:ext cx="405111" cy="259045"/>
    <xdr:sp macro="" textlink="">
      <xdr:nvSpPr>
        <xdr:cNvPr id="429" name="n_1mainValue【認定こども園・幼稚園・保育所】&#10;有形固定資産減価償却率"/>
        <xdr:cNvSpPr txBox="1"/>
      </xdr:nvSpPr>
      <xdr:spPr>
        <a:xfrm>
          <a:off x="152660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83837</xdr:rowOff>
    </xdr:from>
    <xdr:ext cx="405111" cy="259045"/>
    <xdr:sp macro="" textlink="">
      <xdr:nvSpPr>
        <xdr:cNvPr id="430" name="n_2mainValue【認定こども園・幼稚園・保育所】&#10;有形固定資産減価償却率"/>
        <xdr:cNvSpPr txBox="1"/>
      </xdr:nvSpPr>
      <xdr:spPr>
        <a:xfrm>
          <a:off x="14389744"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96900</xdr:rowOff>
    </xdr:from>
    <xdr:ext cx="405111" cy="259045"/>
    <xdr:sp macro="" textlink="">
      <xdr:nvSpPr>
        <xdr:cNvPr id="431" name="n_3mainValue【認定こども園・幼稚園・保育所】&#10;有形固定資産減価償却率"/>
        <xdr:cNvSpPr txBox="1"/>
      </xdr:nvSpPr>
      <xdr:spPr>
        <a:xfrm>
          <a:off x="13500744" y="729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57" name="直線コネクタ 456"/>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58"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59" name="直線コネクタ 458"/>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60"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61" name="直線コネクタ 460"/>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62"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63" name="フローチャート: 判断 462"/>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64" name="フローチャート: 判断 463"/>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65" name="フローチャート: 判断 46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66" name="フローチャート: 判断 465"/>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67" name="フローチャート: 判断 466"/>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129903</xdr:rowOff>
    </xdr:from>
    <xdr:to>
      <xdr:col>116</xdr:col>
      <xdr:colOff>114300</xdr:colOff>
      <xdr:row>40</xdr:row>
      <xdr:rowOff>60053</xdr:rowOff>
    </xdr:to>
    <xdr:sp macro="" textlink="">
      <xdr:nvSpPr>
        <xdr:cNvPr id="473" name="楕円 472"/>
        <xdr:cNvSpPr/>
      </xdr:nvSpPr>
      <xdr:spPr>
        <a:xfrm>
          <a:off x="221107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108330</xdr:rowOff>
    </xdr:from>
    <xdr:ext cx="469744" cy="259045"/>
    <xdr:sp macro="" textlink="">
      <xdr:nvSpPr>
        <xdr:cNvPr id="474" name="【認定こども園・幼稚園・保育所】&#10;一人当たり面積該当値テキスト"/>
        <xdr:cNvSpPr txBox="1"/>
      </xdr:nvSpPr>
      <xdr:spPr>
        <a:xfrm>
          <a:off x="22199600" y="679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142966</xdr:rowOff>
    </xdr:from>
    <xdr:to>
      <xdr:col>112</xdr:col>
      <xdr:colOff>38100</xdr:colOff>
      <xdr:row>40</xdr:row>
      <xdr:rowOff>73116</xdr:rowOff>
    </xdr:to>
    <xdr:sp macro="" textlink="">
      <xdr:nvSpPr>
        <xdr:cNvPr id="475" name="楕円 474"/>
        <xdr:cNvSpPr/>
      </xdr:nvSpPr>
      <xdr:spPr>
        <a:xfrm>
          <a:off x="21272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9253</xdr:rowOff>
    </xdr:from>
    <xdr:to>
      <xdr:col>116</xdr:col>
      <xdr:colOff>63500</xdr:colOff>
      <xdr:row>40</xdr:row>
      <xdr:rowOff>22316</xdr:rowOff>
    </xdr:to>
    <xdr:cxnSp macro="">
      <xdr:nvCxnSpPr>
        <xdr:cNvPr id="476" name="直線コネクタ 475"/>
        <xdr:cNvCxnSpPr/>
      </xdr:nvCxnSpPr>
      <xdr:spPr>
        <a:xfrm flipV="1">
          <a:off x="21323300" y="686725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156028</xdr:rowOff>
    </xdr:from>
    <xdr:to>
      <xdr:col>107</xdr:col>
      <xdr:colOff>101600</xdr:colOff>
      <xdr:row>40</xdr:row>
      <xdr:rowOff>86178</xdr:rowOff>
    </xdr:to>
    <xdr:sp macro="" textlink="">
      <xdr:nvSpPr>
        <xdr:cNvPr id="477" name="楕円 476"/>
        <xdr:cNvSpPr/>
      </xdr:nvSpPr>
      <xdr:spPr>
        <a:xfrm>
          <a:off x="20383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22316</xdr:rowOff>
    </xdr:from>
    <xdr:to>
      <xdr:col>111</xdr:col>
      <xdr:colOff>177800</xdr:colOff>
      <xdr:row>40</xdr:row>
      <xdr:rowOff>35378</xdr:rowOff>
    </xdr:to>
    <xdr:cxnSp macro="">
      <xdr:nvCxnSpPr>
        <xdr:cNvPr id="478" name="直線コネクタ 477"/>
        <xdr:cNvCxnSpPr/>
      </xdr:nvCxnSpPr>
      <xdr:spPr>
        <a:xfrm flipV="1">
          <a:off x="20434300" y="688031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167459</xdr:rowOff>
    </xdr:from>
    <xdr:to>
      <xdr:col>102</xdr:col>
      <xdr:colOff>165100</xdr:colOff>
      <xdr:row>40</xdr:row>
      <xdr:rowOff>97609</xdr:rowOff>
    </xdr:to>
    <xdr:sp macro="" textlink="">
      <xdr:nvSpPr>
        <xdr:cNvPr id="479" name="楕円 478"/>
        <xdr:cNvSpPr/>
      </xdr:nvSpPr>
      <xdr:spPr>
        <a:xfrm>
          <a:off x="19494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35378</xdr:rowOff>
    </xdr:from>
    <xdr:to>
      <xdr:col>107</xdr:col>
      <xdr:colOff>50800</xdr:colOff>
      <xdr:row>40</xdr:row>
      <xdr:rowOff>46809</xdr:rowOff>
    </xdr:to>
    <xdr:cxnSp macro="">
      <xdr:nvCxnSpPr>
        <xdr:cNvPr id="480" name="直線コネクタ 479"/>
        <xdr:cNvCxnSpPr/>
      </xdr:nvCxnSpPr>
      <xdr:spPr>
        <a:xfrm flipV="1">
          <a:off x="19545300" y="689337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81"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8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83"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84"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64243</xdr:rowOff>
    </xdr:from>
    <xdr:ext cx="469744" cy="259045"/>
    <xdr:sp macro="" textlink="">
      <xdr:nvSpPr>
        <xdr:cNvPr id="485" name="n_1mainValue【認定こども園・幼稚園・保育所】&#10;一人当たり面積"/>
        <xdr:cNvSpPr txBox="1"/>
      </xdr:nvSpPr>
      <xdr:spPr>
        <a:xfrm>
          <a:off x="21075727" y="692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77305</xdr:rowOff>
    </xdr:from>
    <xdr:ext cx="469744" cy="259045"/>
    <xdr:sp macro="" textlink="">
      <xdr:nvSpPr>
        <xdr:cNvPr id="486" name="n_2mainValue【認定こども園・幼稚園・保育所】&#10;一人当たり面積"/>
        <xdr:cNvSpPr txBox="1"/>
      </xdr:nvSpPr>
      <xdr:spPr>
        <a:xfrm>
          <a:off x="20199427" y="693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88736</xdr:rowOff>
    </xdr:from>
    <xdr:ext cx="469744" cy="259045"/>
    <xdr:sp macro="" textlink="">
      <xdr:nvSpPr>
        <xdr:cNvPr id="487" name="n_3mainValue【認定こども園・幼稚園・保育所】&#10;一人当たり面積"/>
        <xdr:cNvSpPr txBox="1"/>
      </xdr:nvSpPr>
      <xdr:spPr>
        <a:xfrm>
          <a:off x="19310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12" name="直線コネクタ 511"/>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3"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4" name="直線コネクタ 513"/>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5"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6" name="直線コネクタ 515"/>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17"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8" name="フローチャート: 判断 517"/>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9" name="フローチャート: 判断 51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20" name="フローチャート: 判断 519"/>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21" name="フローチャート: 判断 520"/>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22" name="フローチャート: 判断 521"/>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164465</xdr:rowOff>
    </xdr:from>
    <xdr:to>
      <xdr:col>85</xdr:col>
      <xdr:colOff>177800</xdr:colOff>
      <xdr:row>62</xdr:row>
      <xdr:rowOff>94615</xdr:rowOff>
    </xdr:to>
    <xdr:sp macro="" textlink="">
      <xdr:nvSpPr>
        <xdr:cNvPr id="528" name="楕円 527"/>
        <xdr:cNvSpPr/>
      </xdr:nvSpPr>
      <xdr:spPr>
        <a:xfrm>
          <a:off x="162687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142892</xdr:rowOff>
    </xdr:from>
    <xdr:ext cx="405111" cy="259045"/>
    <xdr:sp macro="" textlink="">
      <xdr:nvSpPr>
        <xdr:cNvPr id="529" name="【学校施設】&#10;有形固定資産減価償却率該当値テキスト"/>
        <xdr:cNvSpPr txBox="1"/>
      </xdr:nvSpPr>
      <xdr:spPr>
        <a:xfrm>
          <a:off x="163576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122555</xdr:rowOff>
    </xdr:from>
    <xdr:to>
      <xdr:col>81</xdr:col>
      <xdr:colOff>101600</xdr:colOff>
      <xdr:row>62</xdr:row>
      <xdr:rowOff>52705</xdr:rowOff>
    </xdr:to>
    <xdr:sp macro="" textlink="">
      <xdr:nvSpPr>
        <xdr:cNvPr id="530" name="楕円 529"/>
        <xdr:cNvSpPr/>
      </xdr:nvSpPr>
      <xdr:spPr>
        <a:xfrm>
          <a:off x="15430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1905</xdr:rowOff>
    </xdr:from>
    <xdr:to>
      <xdr:col>85</xdr:col>
      <xdr:colOff>127000</xdr:colOff>
      <xdr:row>62</xdr:row>
      <xdr:rowOff>43815</xdr:rowOff>
    </xdr:to>
    <xdr:cxnSp macro="">
      <xdr:nvCxnSpPr>
        <xdr:cNvPr id="531" name="直線コネクタ 530"/>
        <xdr:cNvCxnSpPr/>
      </xdr:nvCxnSpPr>
      <xdr:spPr>
        <a:xfrm>
          <a:off x="15481300" y="106318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93980</xdr:rowOff>
    </xdr:from>
    <xdr:to>
      <xdr:col>76</xdr:col>
      <xdr:colOff>165100</xdr:colOff>
      <xdr:row>62</xdr:row>
      <xdr:rowOff>24130</xdr:rowOff>
    </xdr:to>
    <xdr:sp macro="" textlink="">
      <xdr:nvSpPr>
        <xdr:cNvPr id="532" name="楕円 531"/>
        <xdr:cNvSpPr/>
      </xdr:nvSpPr>
      <xdr:spPr>
        <a:xfrm>
          <a:off x="1454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144780</xdr:rowOff>
    </xdr:from>
    <xdr:to>
      <xdr:col>81</xdr:col>
      <xdr:colOff>50800</xdr:colOff>
      <xdr:row>62</xdr:row>
      <xdr:rowOff>1905</xdr:rowOff>
    </xdr:to>
    <xdr:cxnSp macro="">
      <xdr:nvCxnSpPr>
        <xdr:cNvPr id="533" name="直線コネクタ 532"/>
        <xdr:cNvCxnSpPr/>
      </xdr:nvCxnSpPr>
      <xdr:spPr>
        <a:xfrm>
          <a:off x="14592300" y="106032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71120</xdr:rowOff>
    </xdr:from>
    <xdr:to>
      <xdr:col>72</xdr:col>
      <xdr:colOff>38100</xdr:colOff>
      <xdr:row>62</xdr:row>
      <xdr:rowOff>1270</xdr:rowOff>
    </xdr:to>
    <xdr:sp macro="" textlink="">
      <xdr:nvSpPr>
        <xdr:cNvPr id="534" name="楕円 533"/>
        <xdr:cNvSpPr/>
      </xdr:nvSpPr>
      <xdr:spPr>
        <a:xfrm>
          <a:off x="1365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121920</xdr:rowOff>
    </xdr:from>
    <xdr:to>
      <xdr:col>76</xdr:col>
      <xdr:colOff>114300</xdr:colOff>
      <xdr:row>61</xdr:row>
      <xdr:rowOff>144780</xdr:rowOff>
    </xdr:to>
    <xdr:cxnSp macro="">
      <xdr:nvCxnSpPr>
        <xdr:cNvPr id="535" name="直線コネクタ 534"/>
        <xdr:cNvCxnSpPr/>
      </xdr:nvCxnSpPr>
      <xdr:spPr>
        <a:xfrm>
          <a:off x="13703300" y="10580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36"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7"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8"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39"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43832</xdr:rowOff>
    </xdr:from>
    <xdr:ext cx="405111" cy="259045"/>
    <xdr:sp macro="" textlink="">
      <xdr:nvSpPr>
        <xdr:cNvPr id="540" name="n_1mainValue【学校施設】&#10;有形固定資産減価償却率"/>
        <xdr:cNvSpPr txBox="1"/>
      </xdr:nvSpPr>
      <xdr:spPr>
        <a:xfrm>
          <a:off x="15266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15257</xdr:rowOff>
    </xdr:from>
    <xdr:ext cx="405111" cy="259045"/>
    <xdr:sp macro="" textlink="">
      <xdr:nvSpPr>
        <xdr:cNvPr id="541" name="n_2mainValue【学校施設】&#10;有形固定資産減価償却率"/>
        <xdr:cNvSpPr txBox="1"/>
      </xdr:nvSpPr>
      <xdr:spPr>
        <a:xfrm>
          <a:off x="14389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163847</xdr:rowOff>
    </xdr:from>
    <xdr:ext cx="405111" cy="259045"/>
    <xdr:sp macro="" textlink="">
      <xdr:nvSpPr>
        <xdr:cNvPr id="542" name="n_3mainValue【学校施設】&#10;有形固定資産減価償却率"/>
        <xdr:cNvSpPr txBox="1"/>
      </xdr:nvSpPr>
      <xdr:spPr>
        <a:xfrm>
          <a:off x="13500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3" name="直線コネクタ 55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4" name="テキスト ボックス 55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5" name="直線コネクタ 55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6" name="テキスト ボックス 55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7" name="直線コネクタ 55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8" name="テキスト ボックス 55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9" name="直線コネクタ 55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0" name="テキスト ボックス 55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139903</xdr:rowOff>
    </xdr:from>
    <xdr:to>
      <xdr:col>116</xdr:col>
      <xdr:colOff>62864</xdr:colOff>
      <xdr:row>63</xdr:row>
      <xdr:rowOff>64694</xdr:rowOff>
    </xdr:to>
    <xdr:cxnSp macro="">
      <xdr:nvCxnSpPr>
        <xdr:cNvPr id="564" name="直線コネクタ 563"/>
        <xdr:cNvCxnSpPr/>
      </xdr:nvCxnSpPr>
      <xdr:spPr>
        <a:xfrm flipV="1">
          <a:off x="22160864" y="9741103"/>
          <a:ext cx="0" cy="11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68521</xdr:rowOff>
    </xdr:from>
    <xdr:ext cx="469744" cy="259045"/>
    <xdr:sp macro="" textlink="">
      <xdr:nvSpPr>
        <xdr:cNvPr id="565" name="【学校施設】&#10;一人当たり面積最小値テキスト"/>
        <xdr:cNvSpPr txBox="1"/>
      </xdr:nvSpPr>
      <xdr:spPr>
        <a:xfrm>
          <a:off x="22199600" y="1086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64694</xdr:rowOff>
    </xdr:from>
    <xdr:to>
      <xdr:col>116</xdr:col>
      <xdr:colOff>152400</xdr:colOff>
      <xdr:row>63</xdr:row>
      <xdr:rowOff>64694</xdr:rowOff>
    </xdr:to>
    <xdr:cxnSp macro="">
      <xdr:nvCxnSpPr>
        <xdr:cNvPr id="566" name="直線コネクタ 565"/>
        <xdr:cNvCxnSpPr/>
      </xdr:nvCxnSpPr>
      <xdr:spPr>
        <a:xfrm>
          <a:off x="22072600" y="1086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86580</xdr:rowOff>
    </xdr:from>
    <xdr:ext cx="469744" cy="259045"/>
    <xdr:sp macro="" textlink="">
      <xdr:nvSpPr>
        <xdr:cNvPr id="567" name="【学校施設】&#10;一人当たり面積最大値テキスト"/>
        <xdr:cNvSpPr txBox="1"/>
      </xdr:nvSpPr>
      <xdr:spPr>
        <a:xfrm>
          <a:off x="22199600" y="95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139903</xdr:rowOff>
    </xdr:from>
    <xdr:to>
      <xdr:col>116</xdr:col>
      <xdr:colOff>152400</xdr:colOff>
      <xdr:row>56</xdr:row>
      <xdr:rowOff>139903</xdr:rowOff>
    </xdr:to>
    <xdr:cxnSp macro="">
      <xdr:nvCxnSpPr>
        <xdr:cNvPr id="568" name="直線コネクタ 567"/>
        <xdr:cNvCxnSpPr/>
      </xdr:nvCxnSpPr>
      <xdr:spPr>
        <a:xfrm>
          <a:off x="22072600" y="9741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27982</xdr:rowOff>
    </xdr:from>
    <xdr:ext cx="469744" cy="259045"/>
    <xdr:sp macro="" textlink="">
      <xdr:nvSpPr>
        <xdr:cNvPr id="569" name="【学校施設】&#10;一人当たり面積平均値テキスト"/>
        <xdr:cNvSpPr txBox="1"/>
      </xdr:nvSpPr>
      <xdr:spPr>
        <a:xfrm>
          <a:off x="22199600" y="1031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49555</xdr:rowOff>
    </xdr:from>
    <xdr:to>
      <xdr:col>116</xdr:col>
      <xdr:colOff>114300</xdr:colOff>
      <xdr:row>60</xdr:row>
      <xdr:rowOff>151155</xdr:rowOff>
    </xdr:to>
    <xdr:sp macro="" textlink="">
      <xdr:nvSpPr>
        <xdr:cNvPr id="570" name="フローチャート: 判断 569"/>
        <xdr:cNvSpPr/>
      </xdr:nvSpPr>
      <xdr:spPr>
        <a:xfrm>
          <a:off x="22110700" y="103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83388</xdr:rowOff>
    </xdr:from>
    <xdr:to>
      <xdr:col>112</xdr:col>
      <xdr:colOff>38100</xdr:colOff>
      <xdr:row>61</xdr:row>
      <xdr:rowOff>13538</xdr:rowOff>
    </xdr:to>
    <xdr:sp macro="" textlink="">
      <xdr:nvSpPr>
        <xdr:cNvPr id="571" name="フローチャート: 判断 570"/>
        <xdr:cNvSpPr/>
      </xdr:nvSpPr>
      <xdr:spPr>
        <a:xfrm>
          <a:off x="21272500" y="1037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83845</xdr:rowOff>
    </xdr:from>
    <xdr:to>
      <xdr:col>107</xdr:col>
      <xdr:colOff>101600</xdr:colOff>
      <xdr:row>61</xdr:row>
      <xdr:rowOff>13995</xdr:rowOff>
    </xdr:to>
    <xdr:sp macro="" textlink="">
      <xdr:nvSpPr>
        <xdr:cNvPr id="572" name="フローチャート: 判断 571"/>
        <xdr:cNvSpPr/>
      </xdr:nvSpPr>
      <xdr:spPr>
        <a:xfrm>
          <a:off x="20383500" y="103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69215</xdr:rowOff>
    </xdr:from>
    <xdr:to>
      <xdr:col>102</xdr:col>
      <xdr:colOff>165100</xdr:colOff>
      <xdr:row>60</xdr:row>
      <xdr:rowOff>170815</xdr:rowOff>
    </xdr:to>
    <xdr:sp macro="" textlink="">
      <xdr:nvSpPr>
        <xdr:cNvPr id="573" name="フローチャート: 判断 572"/>
        <xdr:cNvSpPr/>
      </xdr:nvSpPr>
      <xdr:spPr>
        <a:xfrm>
          <a:off x="19494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77674</xdr:rowOff>
    </xdr:from>
    <xdr:to>
      <xdr:col>98</xdr:col>
      <xdr:colOff>38100</xdr:colOff>
      <xdr:row>61</xdr:row>
      <xdr:rowOff>7824</xdr:rowOff>
    </xdr:to>
    <xdr:sp macro="" textlink="">
      <xdr:nvSpPr>
        <xdr:cNvPr id="574" name="フローチャート: 判断 573"/>
        <xdr:cNvSpPr/>
      </xdr:nvSpPr>
      <xdr:spPr>
        <a:xfrm>
          <a:off x="18605500" y="103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152883</xdr:rowOff>
    </xdr:from>
    <xdr:to>
      <xdr:col>116</xdr:col>
      <xdr:colOff>114300</xdr:colOff>
      <xdr:row>57</xdr:row>
      <xdr:rowOff>83033</xdr:rowOff>
    </xdr:to>
    <xdr:sp macro="" textlink="">
      <xdr:nvSpPr>
        <xdr:cNvPr id="580" name="楕円 579"/>
        <xdr:cNvSpPr/>
      </xdr:nvSpPr>
      <xdr:spPr>
        <a:xfrm>
          <a:off x="22110700" y="97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67810</xdr:rowOff>
    </xdr:from>
    <xdr:ext cx="469744" cy="259045"/>
    <xdr:sp macro="" textlink="">
      <xdr:nvSpPr>
        <xdr:cNvPr id="581" name="【学校施設】&#10;一人当たり面積該当値テキスト"/>
        <xdr:cNvSpPr txBox="1"/>
      </xdr:nvSpPr>
      <xdr:spPr>
        <a:xfrm>
          <a:off x="22199600" y="96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39725</xdr:rowOff>
    </xdr:from>
    <xdr:to>
      <xdr:col>112</xdr:col>
      <xdr:colOff>38100</xdr:colOff>
      <xdr:row>57</xdr:row>
      <xdr:rowOff>141325</xdr:rowOff>
    </xdr:to>
    <xdr:sp macro="" textlink="">
      <xdr:nvSpPr>
        <xdr:cNvPr id="582" name="楕円 581"/>
        <xdr:cNvSpPr/>
      </xdr:nvSpPr>
      <xdr:spPr>
        <a:xfrm>
          <a:off x="21272500" y="98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32233</xdr:rowOff>
    </xdr:from>
    <xdr:to>
      <xdr:col>116</xdr:col>
      <xdr:colOff>63500</xdr:colOff>
      <xdr:row>57</xdr:row>
      <xdr:rowOff>90525</xdr:rowOff>
    </xdr:to>
    <xdr:cxnSp macro="">
      <xdr:nvCxnSpPr>
        <xdr:cNvPr id="583" name="直線コネクタ 582"/>
        <xdr:cNvCxnSpPr/>
      </xdr:nvCxnSpPr>
      <xdr:spPr>
        <a:xfrm flipV="1">
          <a:off x="21323300" y="9804883"/>
          <a:ext cx="8382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54813</xdr:rowOff>
    </xdr:from>
    <xdr:to>
      <xdr:col>107</xdr:col>
      <xdr:colOff>101600</xdr:colOff>
      <xdr:row>57</xdr:row>
      <xdr:rowOff>156413</xdr:rowOff>
    </xdr:to>
    <xdr:sp macro="" textlink="">
      <xdr:nvSpPr>
        <xdr:cNvPr id="584" name="楕円 583"/>
        <xdr:cNvSpPr/>
      </xdr:nvSpPr>
      <xdr:spPr>
        <a:xfrm>
          <a:off x="20383500" y="98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90525</xdr:rowOff>
    </xdr:from>
    <xdr:to>
      <xdr:col>111</xdr:col>
      <xdr:colOff>177800</xdr:colOff>
      <xdr:row>57</xdr:row>
      <xdr:rowOff>105613</xdr:rowOff>
    </xdr:to>
    <xdr:cxnSp macro="">
      <xdr:nvCxnSpPr>
        <xdr:cNvPr id="585" name="直線コネクタ 584"/>
        <xdr:cNvCxnSpPr/>
      </xdr:nvCxnSpPr>
      <xdr:spPr>
        <a:xfrm flipV="1">
          <a:off x="20434300" y="9863175"/>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65557</xdr:rowOff>
    </xdr:from>
    <xdr:to>
      <xdr:col>102</xdr:col>
      <xdr:colOff>165100</xdr:colOff>
      <xdr:row>56</xdr:row>
      <xdr:rowOff>167157</xdr:rowOff>
    </xdr:to>
    <xdr:sp macro="" textlink="">
      <xdr:nvSpPr>
        <xdr:cNvPr id="586" name="楕円 585"/>
        <xdr:cNvSpPr/>
      </xdr:nvSpPr>
      <xdr:spPr>
        <a:xfrm>
          <a:off x="19494500" y="96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116357</xdr:rowOff>
    </xdr:from>
    <xdr:to>
      <xdr:col>107</xdr:col>
      <xdr:colOff>50800</xdr:colOff>
      <xdr:row>57</xdr:row>
      <xdr:rowOff>105613</xdr:rowOff>
    </xdr:to>
    <xdr:cxnSp macro="">
      <xdr:nvCxnSpPr>
        <xdr:cNvPr id="587" name="直線コネクタ 586"/>
        <xdr:cNvCxnSpPr/>
      </xdr:nvCxnSpPr>
      <xdr:spPr>
        <a:xfrm>
          <a:off x="19545300" y="9717557"/>
          <a:ext cx="889000" cy="1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4665</xdr:rowOff>
    </xdr:from>
    <xdr:ext cx="469744" cy="259045"/>
    <xdr:sp macro="" textlink="">
      <xdr:nvSpPr>
        <xdr:cNvPr id="588" name="n_1aveValue【学校施設】&#10;一人当たり面積"/>
        <xdr:cNvSpPr txBox="1"/>
      </xdr:nvSpPr>
      <xdr:spPr>
        <a:xfrm>
          <a:off x="21075727" y="1046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5122</xdr:rowOff>
    </xdr:from>
    <xdr:ext cx="469744" cy="259045"/>
    <xdr:sp macro="" textlink="">
      <xdr:nvSpPr>
        <xdr:cNvPr id="589" name="n_2aveValue【学校施設】&#10;一人当たり面積"/>
        <xdr:cNvSpPr txBox="1"/>
      </xdr:nvSpPr>
      <xdr:spPr>
        <a:xfrm>
          <a:off x="20199427" y="1046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161942</xdr:rowOff>
    </xdr:from>
    <xdr:ext cx="469744" cy="259045"/>
    <xdr:sp macro="" textlink="">
      <xdr:nvSpPr>
        <xdr:cNvPr id="590" name="n_3aveValue【学校施設】&#10;一人当たり面積"/>
        <xdr:cNvSpPr txBox="1"/>
      </xdr:nvSpPr>
      <xdr:spPr>
        <a:xfrm>
          <a:off x="19310427" y="1044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24351</xdr:rowOff>
    </xdr:from>
    <xdr:ext cx="469744" cy="259045"/>
    <xdr:sp macro="" textlink="">
      <xdr:nvSpPr>
        <xdr:cNvPr id="591" name="n_4aveValue【学校施設】&#10;一人当たり面積"/>
        <xdr:cNvSpPr txBox="1"/>
      </xdr:nvSpPr>
      <xdr:spPr>
        <a:xfrm>
          <a:off x="18421427" y="1013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157852</xdr:rowOff>
    </xdr:from>
    <xdr:ext cx="469744" cy="259045"/>
    <xdr:sp macro="" textlink="">
      <xdr:nvSpPr>
        <xdr:cNvPr id="592" name="n_1mainValue【学校施設】&#10;一人当たり面積"/>
        <xdr:cNvSpPr txBox="1"/>
      </xdr:nvSpPr>
      <xdr:spPr>
        <a:xfrm>
          <a:off x="21075727" y="95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1490</xdr:rowOff>
    </xdr:from>
    <xdr:ext cx="469744" cy="259045"/>
    <xdr:sp macro="" textlink="">
      <xdr:nvSpPr>
        <xdr:cNvPr id="593" name="n_2mainValue【学校施設】&#10;一人当たり面積"/>
        <xdr:cNvSpPr txBox="1"/>
      </xdr:nvSpPr>
      <xdr:spPr>
        <a:xfrm>
          <a:off x="20199427" y="96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12234</xdr:rowOff>
    </xdr:from>
    <xdr:ext cx="469744" cy="259045"/>
    <xdr:sp macro="" textlink="">
      <xdr:nvSpPr>
        <xdr:cNvPr id="594" name="n_3mainValue【学校施設】&#10;一人当たり面積"/>
        <xdr:cNvSpPr txBox="1"/>
      </xdr:nvSpPr>
      <xdr:spPr>
        <a:xfrm>
          <a:off x="19310427" y="94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道路及び橋りょう・トンネルについては、安全で円滑な交通の確保に努めており、有形固定資産減価償却率は類似団体平均をやや下回る状況</a:t>
          </a:r>
          <a:r>
            <a:rPr kumimoji="1" lang="ja-JP" altLang="en-US" sz="1300">
              <a:solidFill>
                <a:srgbClr val="FF0000"/>
              </a:solidFill>
              <a:latin typeface="ＭＳ Ｐゴシック" panose="020B0600070205080204" pitchFamily="50" charset="-128"/>
              <a:ea typeface="ＭＳ Ｐゴシック" panose="020B0600070205080204" pitchFamily="50" charset="-128"/>
            </a:rPr>
            <a:t>である。道路の一人当たりの延長は、地理的条件から一定以上の幅員で整備された道路が限られているため、</a:t>
          </a:r>
          <a:r>
            <a:rPr kumimoji="1" lang="ja-JP" altLang="en-US" sz="1300">
              <a:latin typeface="ＭＳ Ｐゴシック" panose="020B0600070205080204" pitchFamily="50" charset="-128"/>
              <a:ea typeface="ＭＳ Ｐゴシック" panose="020B0600070205080204" pitchFamily="50" charset="-128"/>
            </a:rPr>
            <a:t>類似団体平均を大きく</a:t>
          </a:r>
          <a:r>
            <a:rPr kumimoji="1" lang="ja-JP" altLang="en-US" sz="1300">
              <a:solidFill>
                <a:srgbClr val="FF0000"/>
              </a:solidFill>
              <a:latin typeface="ＭＳ Ｐゴシック" panose="020B0600070205080204" pitchFamily="50" charset="-128"/>
              <a:ea typeface="ＭＳ Ｐゴシック" panose="020B0600070205080204" pitchFamily="50" charset="-128"/>
            </a:rPr>
            <a:t>下</a:t>
          </a:r>
          <a:r>
            <a:rPr kumimoji="1" lang="ja-JP" altLang="en-US" sz="1300">
              <a:latin typeface="ＭＳ Ｐゴシック" panose="020B0600070205080204" pitchFamily="50" charset="-128"/>
              <a:ea typeface="ＭＳ Ｐゴシック" panose="020B0600070205080204" pitchFamily="50" charset="-128"/>
            </a:rPr>
            <a:t>回る状況となっている。公営住宅については、本町全体の平均より老朽化は進んでいる状況であるが、町営住宅等長寿命化計画に基づき計画的に改修・更新・廃止等を実施する方針であり、一人当たりの面積は類似団体平均を下回る状況となっている。</a:t>
          </a:r>
        </a:p>
        <a:p>
          <a:r>
            <a:rPr kumimoji="1" lang="ja-JP" altLang="en-US" sz="1300">
              <a:latin typeface="ＭＳ Ｐゴシック" panose="020B0600070205080204" pitchFamily="50" charset="-128"/>
              <a:ea typeface="ＭＳ Ｐゴシック" panose="020B0600070205080204" pitchFamily="50" charset="-128"/>
            </a:rPr>
            <a:t>保育所については子育て支援施設も含め</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施設所有し、学校施設については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校所有しているが、その多くが建築後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耐震化や改修を実施している施設もあるが、老朽化が非常に進んでおり、有形固定資産減価償却率は類似団体平均を大きく上回る状況となっている。学校施設については、人口規模に対し学校数が多く、一人当たりの面積は類似団体平均を上回る状況となっているが、今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に統合される計画である為、数値の改善が見込まれる。町の財政状況では既存の全ての施設の維持管理は負担が大きいため、今後、学校以外の施設においても、老朽化状況や利用状況等を勘案し、各施設の改修・更新・廃止など施設の在り方を早急に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6,557
496.88
5,652,963
5,451,374
172,143
3,818,819
5,320,948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89" name="楕円 88"/>
        <xdr:cNvSpPr/>
      </xdr:nvSpPr>
      <xdr:spPr>
        <a:xfrm>
          <a:off x="4584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129557</xdr:rowOff>
    </xdr:from>
    <xdr:ext cx="405111" cy="259045"/>
    <xdr:sp macro="" textlink="">
      <xdr:nvSpPr>
        <xdr:cNvPr id="90" name="【体育館・プール】&#10;有形固定資産減価償却率該当値テキスト"/>
        <xdr:cNvSpPr txBox="1"/>
      </xdr:nvSpPr>
      <xdr:spPr>
        <a:xfrm>
          <a:off x="46736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113030</xdr:rowOff>
    </xdr:from>
    <xdr:to>
      <xdr:col>20</xdr:col>
      <xdr:colOff>38100</xdr:colOff>
      <xdr:row>62</xdr:row>
      <xdr:rowOff>43180</xdr:rowOff>
    </xdr:to>
    <xdr:sp macro="" textlink="">
      <xdr:nvSpPr>
        <xdr:cNvPr id="91" name="楕円 90"/>
        <xdr:cNvSpPr/>
      </xdr:nvSpPr>
      <xdr:spPr>
        <a:xfrm>
          <a:off x="3746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163830</xdr:rowOff>
    </xdr:from>
    <xdr:to>
      <xdr:col>24</xdr:col>
      <xdr:colOff>63500</xdr:colOff>
      <xdr:row>62</xdr:row>
      <xdr:rowOff>30480</xdr:rowOff>
    </xdr:to>
    <xdr:cxnSp macro="">
      <xdr:nvCxnSpPr>
        <xdr:cNvPr id="92" name="直線コネクタ 91"/>
        <xdr:cNvCxnSpPr/>
      </xdr:nvCxnSpPr>
      <xdr:spPr>
        <a:xfrm>
          <a:off x="3797300" y="10622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93" name="楕円 92"/>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61</xdr:row>
      <xdr:rowOff>163830</xdr:rowOff>
    </xdr:to>
    <xdr:cxnSp macro="">
      <xdr:nvCxnSpPr>
        <xdr:cNvPr id="94" name="直線コネクタ 93"/>
        <xdr:cNvCxnSpPr/>
      </xdr:nvCxnSpPr>
      <xdr:spPr>
        <a:xfrm>
          <a:off x="2908300" y="10584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42545</xdr:rowOff>
    </xdr:from>
    <xdr:to>
      <xdr:col>10</xdr:col>
      <xdr:colOff>165100</xdr:colOff>
      <xdr:row>61</xdr:row>
      <xdr:rowOff>144145</xdr:rowOff>
    </xdr:to>
    <xdr:sp macro="" textlink="">
      <xdr:nvSpPr>
        <xdr:cNvPr id="95" name="楕円 94"/>
        <xdr:cNvSpPr/>
      </xdr:nvSpPr>
      <xdr:spPr>
        <a:xfrm>
          <a:off x="1968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93345</xdr:rowOff>
    </xdr:from>
    <xdr:to>
      <xdr:col>15</xdr:col>
      <xdr:colOff>50800</xdr:colOff>
      <xdr:row>61</xdr:row>
      <xdr:rowOff>125730</xdr:rowOff>
    </xdr:to>
    <xdr:cxnSp macro="">
      <xdr:nvCxnSpPr>
        <xdr:cNvPr id="96" name="直線コネクタ 95"/>
        <xdr:cNvCxnSpPr/>
      </xdr:nvCxnSpPr>
      <xdr:spPr>
        <a:xfrm>
          <a:off x="2019300" y="105517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7"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98"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9"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0"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34307</xdr:rowOff>
    </xdr:from>
    <xdr:ext cx="405111" cy="259045"/>
    <xdr:sp macro="" textlink="">
      <xdr:nvSpPr>
        <xdr:cNvPr id="101" name="n_1mainValue【体育館・プール】&#10;有形固定資産減価償却率"/>
        <xdr:cNvSpPr txBox="1"/>
      </xdr:nvSpPr>
      <xdr:spPr>
        <a:xfrm>
          <a:off x="3582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102" name="n_2mainValue【体育館・プール】&#10;有形固定資産減価償却率"/>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135272</xdr:rowOff>
    </xdr:from>
    <xdr:ext cx="405111" cy="259045"/>
    <xdr:sp macro="" textlink="">
      <xdr:nvSpPr>
        <xdr:cNvPr id="103" name="n_3mainValue【体育館・プール】&#10;有形固定資産減価償却率"/>
        <xdr:cNvSpPr txBox="1"/>
      </xdr:nvSpPr>
      <xdr:spPr>
        <a:xfrm>
          <a:off x="1816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3" name="直線コネクタ 122"/>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4"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5" name="直線コネクタ 124"/>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6"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7" name="直線コネクタ 126"/>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28"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9" name="フローチャート: 判断 128"/>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0" name="フローチャート: 判断 129"/>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1" name="フローチャート: 判断 130"/>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2" name="フローチャート: 判断 131"/>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3" name="フローチャート: 判断 132"/>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118364</xdr:rowOff>
    </xdr:from>
    <xdr:to>
      <xdr:col>55</xdr:col>
      <xdr:colOff>50800</xdr:colOff>
      <xdr:row>62</xdr:row>
      <xdr:rowOff>48514</xdr:rowOff>
    </xdr:to>
    <xdr:sp macro="" textlink="">
      <xdr:nvSpPr>
        <xdr:cNvPr id="139" name="楕円 138"/>
        <xdr:cNvSpPr/>
      </xdr:nvSpPr>
      <xdr:spPr>
        <a:xfrm>
          <a:off x="104267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96791</xdr:rowOff>
    </xdr:from>
    <xdr:ext cx="469744" cy="259045"/>
    <xdr:sp macro="" textlink="">
      <xdr:nvSpPr>
        <xdr:cNvPr id="140" name="【体育館・プール】&#10;一人当たり面積該当値テキスト"/>
        <xdr:cNvSpPr txBox="1"/>
      </xdr:nvSpPr>
      <xdr:spPr>
        <a:xfrm>
          <a:off x="10515600" y="105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125222</xdr:rowOff>
    </xdr:from>
    <xdr:to>
      <xdr:col>50</xdr:col>
      <xdr:colOff>165100</xdr:colOff>
      <xdr:row>62</xdr:row>
      <xdr:rowOff>55372</xdr:rowOff>
    </xdr:to>
    <xdr:sp macro="" textlink="">
      <xdr:nvSpPr>
        <xdr:cNvPr id="141" name="楕円 140"/>
        <xdr:cNvSpPr/>
      </xdr:nvSpPr>
      <xdr:spPr>
        <a:xfrm>
          <a:off x="9588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169164</xdr:rowOff>
    </xdr:from>
    <xdr:to>
      <xdr:col>55</xdr:col>
      <xdr:colOff>0</xdr:colOff>
      <xdr:row>62</xdr:row>
      <xdr:rowOff>4572</xdr:rowOff>
    </xdr:to>
    <xdr:cxnSp macro="">
      <xdr:nvCxnSpPr>
        <xdr:cNvPr id="142" name="直線コネクタ 141"/>
        <xdr:cNvCxnSpPr/>
      </xdr:nvCxnSpPr>
      <xdr:spPr>
        <a:xfrm flipV="1">
          <a:off x="9639300" y="1062761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132080</xdr:rowOff>
    </xdr:from>
    <xdr:to>
      <xdr:col>46</xdr:col>
      <xdr:colOff>38100</xdr:colOff>
      <xdr:row>62</xdr:row>
      <xdr:rowOff>62230</xdr:rowOff>
    </xdr:to>
    <xdr:sp macro="" textlink="">
      <xdr:nvSpPr>
        <xdr:cNvPr id="143" name="楕円 142"/>
        <xdr:cNvSpPr/>
      </xdr:nvSpPr>
      <xdr:spPr>
        <a:xfrm>
          <a:off x="869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xdr:rowOff>
    </xdr:from>
    <xdr:to>
      <xdr:col>50</xdr:col>
      <xdr:colOff>114300</xdr:colOff>
      <xdr:row>62</xdr:row>
      <xdr:rowOff>11430</xdr:rowOff>
    </xdr:to>
    <xdr:cxnSp macro="">
      <xdr:nvCxnSpPr>
        <xdr:cNvPr id="144" name="直線コネクタ 143"/>
        <xdr:cNvCxnSpPr/>
      </xdr:nvCxnSpPr>
      <xdr:spPr>
        <a:xfrm flipV="1">
          <a:off x="8750300" y="106344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138367</xdr:rowOff>
    </xdr:from>
    <xdr:to>
      <xdr:col>41</xdr:col>
      <xdr:colOff>101600</xdr:colOff>
      <xdr:row>62</xdr:row>
      <xdr:rowOff>68517</xdr:rowOff>
    </xdr:to>
    <xdr:sp macro="" textlink="">
      <xdr:nvSpPr>
        <xdr:cNvPr id="145" name="楕円 144"/>
        <xdr:cNvSpPr/>
      </xdr:nvSpPr>
      <xdr:spPr>
        <a:xfrm>
          <a:off x="7810500" y="105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17717</xdr:rowOff>
    </xdr:to>
    <xdr:cxnSp macro="">
      <xdr:nvCxnSpPr>
        <xdr:cNvPr id="146" name="直線コネクタ 145"/>
        <xdr:cNvCxnSpPr/>
      </xdr:nvCxnSpPr>
      <xdr:spPr>
        <a:xfrm flipV="1">
          <a:off x="7861300" y="1064133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47"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48"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49"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0"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46499</xdr:rowOff>
    </xdr:from>
    <xdr:ext cx="469744" cy="259045"/>
    <xdr:sp macro="" textlink="">
      <xdr:nvSpPr>
        <xdr:cNvPr id="151" name="n_1mainValue【体育館・プール】&#10;一人当たり面積"/>
        <xdr:cNvSpPr txBox="1"/>
      </xdr:nvSpPr>
      <xdr:spPr>
        <a:xfrm>
          <a:off x="9391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53357</xdr:rowOff>
    </xdr:from>
    <xdr:ext cx="469744" cy="259045"/>
    <xdr:sp macro="" textlink="">
      <xdr:nvSpPr>
        <xdr:cNvPr id="152" name="n_2mainValue【体育館・プール】&#10;一人当たり面積"/>
        <xdr:cNvSpPr txBox="1"/>
      </xdr:nvSpPr>
      <xdr:spPr>
        <a:xfrm>
          <a:off x="8515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59644</xdr:rowOff>
    </xdr:from>
    <xdr:ext cx="469744" cy="259045"/>
    <xdr:sp macro="" textlink="">
      <xdr:nvSpPr>
        <xdr:cNvPr id="153" name="n_3mainValue【体育館・プール】&#10;一人当たり面積"/>
        <xdr:cNvSpPr txBox="1"/>
      </xdr:nvSpPr>
      <xdr:spPr>
        <a:xfrm>
          <a:off x="7626427" y="1068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4" name="テキスト ボックス 1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6" name="テキスト ボックス 1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4" name="テキスト ボックス 1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6" name="テキスト ボックス 1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78" name="直線コネクタ 177"/>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0" name="直線コネクタ 17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1"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2" name="直線コネクタ 181"/>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83" name="【福祉施設】&#10;有形固定資産減価償却率平均値テキスト"/>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84" name="フローチャート: 判断 183"/>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85" name="フローチャート: 判断 184"/>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86" name="フローチャート: 判断 185"/>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87" name="フローチャート: 判断 186"/>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88" name="フローチャート: 判断 187"/>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194" name="楕円 193"/>
        <xdr:cNvSpPr/>
      </xdr:nvSpPr>
      <xdr:spPr>
        <a:xfrm>
          <a:off x="4584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167657</xdr:rowOff>
    </xdr:from>
    <xdr:ext cx="405111" cy="259045"/>
    <xdr:sp macro="" textlink="">
      <xdr:nvSpPr>
        <xdr:cNvPr id="195" name="【福祉施設】&#10;有形固定資産減価償却率該当値テキスト"/>
        <xdr:cNvSpPr txBox="1"/>
      </xdr:nvSpPr>
      <xdr:spPr>
        <a:xfrm>
          <a:off x="4673600"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137795</xdr:rowOff>
    </xdr:from>
    <xdr:to>
      <xdr:col>20</xdr:col>
      <xdr:colOff>38100</xdr:colOff>
      <xdr:row>82</xdr:row>
      <xdr:rowOff>67945</xdr:rowOff>
    </xdr:to>
    <xdr:sp macro="" textlink="">
      <xdr:nvSpPr>
        <xdr:cNvPr id="196" name="楕円 195"/>
        <xdr:cNvSpPr/>
      </xdr:nvSpPr>
      <xdr:spPr>
        <a:xfrm>
          <a:off x="3746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17145</xdr:rowOff>
    </xdr:from>
    <xdr:to>
      <xdr:col>24</xdr:col>
      <xdr:colOff>63500</xdr:colOff>
      <xdr:row>82</xdr:row>
      <xdr:rowOff>68580</xdr:rowOff>
    </xdr:to>
    <xdr:cxnSp macro="">
      <xdr:nvCxnSpPr>
        <xdr:cNvPr id="197" name="直線コネクタ 196"/>
        <xdr:cNvCxnSpPr/>
      </xdr:nvCxnSpPr>
      <xdr:spPr>
        <a:xfrm>
          <a:off x="3797300" y="140760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86361</xdr:rowOff>
    </xdr:from>
    <xdr:to>
      <xdr:col>15</xdr:col>
      <xdr:colOff>101600</xdr:colOff>
      <xdr:row>82</xdr:row>
      <xdr:rowOff>16511</xdr:rowOff>
    </xdr:to>
    <xdr:sp macro="" textlink="">
      <xdr:nvSpPr>
        <xdr:cNvPr id="198" name="楕円 197"/>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82</xdr:row>
      <xdr:rowOff>17145</xdr:rowOff>
    </xdr:to>
    <xdr:cxnSp macro="">
      <xdr:nvCxnSpPr>
        <xdr:cNvPr id="199" name="直線コネクタ 198"/>
        <xdr:cNvCxnSpPr/>
      </xdr:nvCxnSpPr>
      <xdr:spPr>
        <a:xfrm>
          <a:off x="2908300" y="140246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99695</xdr:rowOff>
    </xdr:from>
    <xdr:to>
      <xdr:col>10</xdr:col>
      <xdr:colOff>165100</xdr:colOff>
      <xdr:row>82</xdr:row>
      <xdr:rowOff>29845</xdr:rowOff>
    </xdr:to>
    <xdr:sp macro="" textlink="">
      <xdr:nvSpPr>
        <xdr:cNvPr id="200" name="楕円 199"/>
        <xdr:cNvSpPr/>
      </xdr:nvSpPr>
      <xdr:spPr>
        <a:xfrm>
          <a:off x="196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81</xdr:row>
      <xdr:rowOff>150495</xdr:rowOff>
    </xdr:to>
    <xdr:cxnSp macro="">
      <xdr:nvCxnSpPr>
        <xdr:cNvPr id="201" name="直線コネクタ 200"/>
        <xdr:cNvCxnSpPr/>
      </xdr:nvCxnSpPr>
      <xdr:spPr>
        <a:xfrm flipV="1">
          <a:off x="2019300" y="140246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02"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03"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04"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05"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59072</xdr:rowOff>
    </xdr:from>
    <xdr:ext cx="405111" cy="259045"/>
    <xdr:sp macro="" textlink="">
      <xdr:nvSpPr>
        <xdr:cNvPr id="206" name="n_1mainValue【福祉施設】&#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7638</xdr:rowOff>
    </xdr:from>
    <xdr:ext cx="405111" cy="259045"/>
    <xdr:sp macro="" textlink="">
      <xdr:nvSpPr>
        <xdr:cNvPr id="207" name="n_2mainValue【福祉施設】&#10;有形固定資産減価償却率"/>
        <xdr:cNvSpPr txBox="1"/>
      </xdr:nvSpPr>
      <xdr:spPr>
        <a:xfrm>
          <a:off x="2705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20972</xdr:rowOff>
    </xdr:from>
    <xdr:ext cx="405111" cy="259045"/>
    <xdr:sp macro="" textlink="">
      <xdr:nvSpPr>
        <xdr:cNvPr id="208" name="n_3mainValue【福祉施設】&#10;有形固定資産減価償却率"/>
        <xdr:cNvSpPr txBox="1"/>
      </xdr:nvSpPr>
      <xdr:spPr>
        <a:xfrm>
          <a:off x="1816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9" name="直線コネクタ 21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0" name="テキスト ボックス 21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1" name="直線コネクタ 22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2" name="テキスト ボックス 22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3" name="直線コネクタ 22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4" name="テキスト ボックス 22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5" name="直線コネクタ 22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6" name="テキスト ボックス 22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7" name="直線コネクタ 22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8" name="テキスト ボックス 22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9" name="直線コネクタ 22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0" name="テキスト ボックス 22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34" name="直線コネクタ 233"/>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35"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6" name="直線コネクタ 235"/>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37"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38" name="直線コネクタ 237"/>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239"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0" name="フローチャート: 判断 239"/>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41" name="フローチャート: 判断 240"/>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42" name="フローチャート: 判断 24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43" name="フローチャート: 判断 242"/>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44" name="フローチャート: 判断 243"/>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49893</xdr:rowOff>
    </xdr:from>
    <xdr:to>
      <xdr:col>55</xdr:col>
      <xdr:colOff>50800</xdr:colOff>
      <xdr:row>83</xdr:row>
      <xdr:rowOff>151493</xdr:rowOff>
    </xdr:to>
    <xdr:sp macro="" textlink="">
      <xdr:nvSpPr>
        <xdr:cNvPr id="250" name="楕円 249"/>
        <xdr:cNvSpPr/>
      </xdr:nvSpPr>
      <xdr:spPr>
        <a:xfrm>
          <a:off x="10426700" y="142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72770</xdr:rowOff>
    </xdr:from>
    <xdr:ext cx="469744" cy="259045"/>
    <xdr:sp macro="" textlink="">
      <xdr:nvSpPr>
        <xdr:cNvPr id="251" name="【福祉施設】&#10;一人当たり面積該当値テキスト"/>
        <xdr:cNvSpPr txBox="1"/>
      </xdr:nvSpPr>
      <xdr:spPr>
        <a:xfrm>
          <a:off x="10515600"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68399</xdr:rowOff>
    </xdr:from>
    <xdr:to>
      <xdr:col>50</xdr:col>
      <xdr:colOff>165100</xdr:colOff>
      <xdr:row>83</xdr:row>
      <xdr:rowOff>169999</xdr:rowOff>
    </xdr:to>
    <xdr:sp macro="" textlink="">
      <xdr:nvSpPr>
        <xdr:cNvPr id="252" name="楕円 251"/>
        <xdr:cNvSpPr/>
      </xdr:nvSpPr>
      <xdr:spPr>
        <a:xfrm>
          <a:off x="9588500" y="142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100693</xdr:rowOff>
    </xdr:from>
    <xdr:to>
      <xdr:col>55</xdr:col>
      <xdr:colOff>0</xdr:colOff>
      <xdr:row>83</xdr:row>
      <xdr:rowOff>119199</xdr:rowOff>
    </xdr:to>
    <xdr:cxnSp macro="">
      <xdr:nvCxnSpPr>
        <xdr:cNvPr id="253" name="直線コネクタ 252"/>
        <xdr:cNvCxnSpPr/>
      </xdr:nvCxnSpPr>
      <xdr:spPr>
        <a:xfrm flipV="1">
          <a:off x="9639300" y="14331043"/>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111942</xdr:rowOff>
    </xdr:from>
    <xdr:to>
      <xdr:col>46</xdr:col>
      <xdr:colOff>38100</xdr:colOff>
      <xdr:row>84</xdr:row>
      <xdr:rowOff>42092</xdr:rowOff>
    </xdr:to>
    <xdr:sp macro="" textlink="">
      <xdr:nvSpPr>
        <xdr:cNvPr id="254" name="楕円 253"/>
        <xdr:cNvSpPr/>
      </xdr:nvSpPr>
      <xdr:spPr>
        <a:xfrm>
          <a:off x="8699500" y="143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119199</xdr:rowOff>
    </xdr:from>
    <xdr:to>
      <xdr:col>50</xdr:col>
      <xdr:colOff>114300</xdr:colOff>
      <xdr:row>83</xdr:row>
      <xdr:rowOff>162742</xdr:rowOff>
    </xdr:to>
    <xdr:cxnSp macro="">
      <xdr:nvCxnSpPr>
        <xdr:cNvPr id="255" name="直線コネクタ 254"/>
        <xdr:cNvCxnSpPr/>
      </xdr:nvCxnSpPr>
      <xdr:spPr>
        <a:xfrm flipV="1">
          <a:off x="8750300" y="14349549"/>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143511</xdr:rowOff>
    </xdr:from>
    <xdr:to>
      <xdr:col>41</xdr:col>
      <xdr:colOff>101600</xdr:colOff>
      <xdr:row>84</xdr:row>
      <xdr:rowOff>73661</xdr:rowOff>
    </xdr:to>
    <xdr:sp macro="" textlink="">
      <xdr:nvSpPr>
        <xdr:cNvPr id="256" name="楕円 255"/>
        <xdr:cNvSpPr/>
      </xdr:nvSpPr>
      <xdr:spPr>
        <a:xfrm>
          <a:off x="7810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162742</xdr:rowOff>
    </xdr:from>
    <xdr:to>
      <xdr:col>45</xdr:col>
      <xdr:colOff>177800</xdr:colOff>
      <xdr:row>84</xdr:row>
      <xdr:rowOff>22861</xdr:rowOff>
    </xdr:to>
    <xdr:cxnSp macro="">
      <xdr:nvCxnSpPr>
        <xdr:cNvPr id="257" name="直線コネクタ 256"/>
        <xdr:cNvCxnSpPr/>
      </xdr:nvCxnSpPr>
      <xdr:spPr>
        <a:xfrm flipV="1">
          <a:off x="7861300" y="14393092"/>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258" name="n_1aveValue【福祉施設】&#10;一人当たり面積"/>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259"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90913</xdr:rowOff>
    </xdr:from>
    <xdr:ext cx="469744" cy="259045"/>
    <xdr:sp macro="" textlink="">
      <xdr:nvSpPr>
        <xdr:cNvPr id="260" name="n_3aveValue【福祉施設】&#10;一人当たり面積"/>
        <xdr:cNvSpPr txBox="1"/>
      </xdr:nvSpPr>
      <xdr:spPr>
        <a:xfrm>
          <a:off x="7626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261"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15076</xdr:rowOff>
    </xdr:from>
    <xdr:ext cx="469744" cy="259045"/>
    <xdr:sp macro="" textlink="">
      <xdr:nvSpPr>
        <xdr:cNvPr id="262" name="n_1mainValue【福祉施設】&#10;一人当たり面積"/>
        <xdr:cNvSpPr txBox="1"/>
      </xdr:nvSpPr>
      <xdr:spPr>
        <a:xfrm>
          <a:off x="9391727" y="1407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58619</xdr:rowOff>
    </xdr:from>
    <xdr:ext cx="469744" cy="259045"/>
    <xdr:sp macro="" textlink="">
      <xdr:nvSpPr>
        <xdr:cNvPr id="263" name="n_2mainValue【福祉施設】&#10;一人当たり面積"/>
        <xdr:cNvSpPr txBox="1"/>
      </xdr:nvSpPr>
      <xdr:spPr>
        <a:xfrm>
          <a:off x="85154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90188</xdr:rowOff>
    </xdr:from>
    <xdr:ext cx="469744" cy="259045"/>
    <xdr:sp macro="" textlink="">
      <xdr:nvSpPr>
        <xdr:cNvPr id="264" name="n_3mainValue【福祉施設】&#10;一人当たり面積"/>
        <xdr:cNvSpPr txBox="1"/>
      </xdr:nvSpPr>
      <xdr:spPr>
        <a:xfrm>
          <a:off x="76264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6" name="直線コネクタ 27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7" name="テキスト ボックス 27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8" name="直線コネクタ 27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9" name="テキスト ボックス 27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0" name="直線コネクタ 27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1" name="テキスト ボックス 28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2" name="直線コネクタ 28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3" name="テキスト ボックス 28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4" name="直線コネクタ 28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5" name="テキスト ボックス 28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6" name="直線コネクタ 28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7" name="テキスト ボックス 28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290" name="直線コネクタ 289"/>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291"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92" name="直線コネクタ 291"/>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293"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94" name="直線コネクタ 293"/>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295" name="【市民会館】&#10;有形固定資産減価償却率平均値テキスト"/>
        <xdr:cNvSpPr txBox="1"/>
      </xdr:nvSpPr>
      <xdr:spPr>
        <a:xfrm>
          <a:off x="4673600" y="1779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296" name="フローチャート: 判断 295"/>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297" name="フローチャート: 判断 296"/>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298" name="フローチャート: 判断 297"/>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99" name="フローチャート: 判断 298"/>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00" name="フローチャート: 判断 299"/>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170724</xdr:rowOff>
    </xdr:from>
    <xdr:to>
      <xdr:col>24</xdr:col>
      <xdr:colOff>114300</xdr:colOff>
      <xdr:row>106</xdr:row>
      <xdr:rowOff>100874</xdr:rowOff>
    </xdr:to>
    <xdr:sp macro="" textlink="">
      <xdr:nvSpPr>
        <xdr:cNvPr id="306" name="楕円 305"/>
        <xdr:cNvSpPr/>
      </xdr:nvSpPr>
      <xdr:spPr>
        <a:xfrm>
          <a:off x="4584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149151</xdr:rowOff>
    </xdr:from>
    <xdr:ext cx="405111" cy="259045"/>
    <xdr:sp macro="" textlink="">
      <xdr:nvSpPr>
        <xdr:cNvPr id="307" name="【市民会館】&#10;有形固定資産減価償却率該当値テキスト"/>
        <xdr:cNvSpPr txBox="1"/>
      </xdr:nvSpPr>
      <xdr:spPr>
        <a:xfrm>
          <a:off x="4673600"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128270</xdr:rowOff>
    </xdr:from>
    <xdr:to>
      <xdr:col>20</xdr:col>
      <xdr:colOff>38100</xdr:colOff>
      <xdr:row>106</xdr:row>
      <xdr:rowOff>58420</xdr:rowOff>
    </xdr:to>
    <xdr:sp macro="" textlink="">
      <xdr:nvSpPr>
        <xdr:cNvPr id="308" name="楕円 307"/>
        <xdr:cNvSpPr/>
      </xdr:nvSpPr>
      <xdr:spPr>
        <a:xfrm>
          <a:off x="3746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xdr:rowOff>
    </xdr:from>
    <xdr:to>
      <xdr:col>24</xdr:col>
      <xdr:colOff>63500</xdr:colOff>
      <xdr:row>106</xdr:row>
      <xdr:rowOff>50074</xdr:rowOff>
    </xdr:to>
    <xdr:cxnSp macro="">
      <xdr:nvCxnSpPr>
        <xdr:cNvPr id="309" name="直線コネクタ 308"/>
        <xdr:cNvCxnSpPr/>
      </xdr:nvCxnSpPr>
      <xdr:spPr>
        <a:xfrm>
          <a:off x="3797300" y="1818132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87449</xdr:rowOff>
    </xdr:from>
    <xdr:to>
      <xdr:col>15</xdr:col>
      <xdr:colOff>101600</xdr:colOff>
      <xdr:row>106</xdr:row>
      <xdr:rowOff>17599</xdr:rowOff>
    </xdr:to>
    <xdr:sp macro="" textlink="">
      <xdr:nvSpPr>
        <xdr:cNvPr id="310" name="楕円 309"/>
        <xdr:cNvSpPr/>
      </xdr:nvSpPr>
      <xdr:spPr>
        <a:xfrm>
          <a:off x="2857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138249</xdr:rowOff>
    </xdr:from>
    <xdr:to>
      <xdr:col>19</xdr:col>
      <xdr:colOff>177800</xdr:colOff>
      <xdr:row>106</xdr:row>
      <xdr:rowOff>7620</xdr:rowOff>
    </xdr:to>
    <xdr:cxnSp macro="">
      <xdr:nvCxnSpPr>
        <xdr:cNvPr id="311" name="直線コネクタ 310"/>
        <xdr:cNvCxnSpPr/>
      </xdr:nvCxnSpPr>
      <xdr:spPr>
        <a:xfrm>
          <a:off x="2908300" y="181404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312" name="楕円 311"/>
        <xdr:cNvSpPr/>
      </xdr:nvSpPr>
      <xdr:spPr>
        <a:xfrm>
          <a:off x="196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138249</xdr:rowOff>
    </xdr:from>
    <xdr:to>
      <xdr:col>15</xdr:col>
      <xdr:colOff>50800</xdr:colOff>
      <xdr:row>105</xdr:row>
      <xdr:rowOff>144780</xdr:rowOff>
    </xdr:to>
    <xdr:cxnSp macro="">
      <xdr:nvCxnSpPr>
        <xdr:cNvPr id="313" name="直線コネクタ 312"/>
        <xdr:cNvCxnSpPr/>
      </xdr:nvCxnSpPr>
      <xdr:spPr>
        <a:xfrm flipV="1">
          <a:off x="2019300" y="181404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314"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315"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16"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317" name="n_4ave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49547</xdr:rowOff>
    </xdr:from>
    <xdr:ext cx="405111" cy="259045"/>
    <xdr:sp macro="" textlink="">
      <xdr:nvSpPr>
        <xdr:cNvPr id="318" name="n_1mainValue【市民会館】&#10;有形固定資産減価償却率"/>
        <xdr:cNvSpPr txBox="1"/>
      </xdr:nvSpPr>
      <xdr:spPr>
        <a:xfrm>
          <a:off x="3582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8726</xdr:rowOff>
    </xdr:from>
    <xdr:ext cx="405111" cy="259045"/>
    <xdr:sp macro="" textlink="">
      <xdr:nvSpPr>
        <xdr:cNvPr id="319" name="n_2mainValue【市民会館】&#10;有形固定資産減価償却率"/>
        <xdr:cNvSpPr txBox="1"/>
      </xdr:nvSpPr>
      <xdr:spPr>
        <a:xfrm>
          <a:off x="2705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15257</xdr:rowOff>
    </xdr:from>
    <xdr:ext cx="405111" cy="259045"/>
    <xdr:sp macro="" textlink="">
      <xdr:nvSpPr>
        <xdr:cNvPr id="320" name="n_3mainValue【市民会館】&#10;有形固定資産減価償却率"/>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344" name="直線コネクタ 343"/>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345"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346" name="直線コネクタ 345"/>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347"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348" name="直線コネクタ 347"/>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349" name="【市民会館】&#10;一人当たり面積平均値テキスト"/>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350" name="フローチャート: 判断 349"/>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51" name="フローチャート: 判断 350"/>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352" name="フローチャート: 判断 351"/>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53" name="フローチャート: 判断 352"/>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354" name="フローチャート: 判断 353"/>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63500</xdr:rowOff>
    </xdr:from>
    <xdr:to>
      <xdr:col>55</xdr:col>
      <xdr:colOff>50800</xdr:colOff>
      <xdr:row>104</xdr:row>
      <xdr:rowOff>165100</xdr:rowOff>
    </xdr:to>
    <xdr:sp macro="" textlink="">
      <xdr:nvSpPr>
        <xdr:cNvPr id="360" name="楕円 359"/>
        <xdr:cNvSpPr/>
      </xdr:nvSpPr>
      <xdr:spPr>
        <a:xfrm>
          <a:off x="10426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86377</xdr:rowOff>
    </xdr:from>
    <xdr:ext cx="469744" cy="259045"/>
    <xdr:sp macro="" textlink="">
      <xdr:nvSpPr>
        <xdr:cNvPr id="361" name="【市民会館】&#10;一人当たり面積該当値テキスト"/>
        <xdr:cNvSpPr txBox="1"/>
      </xdr:nvSpPr>
      <xdr:spPr>
        <a:xfrm>
          <a:off x="10515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86361</xdr:rowOff>
    </xdr:from>
    <xdr:to>
      <xdr:col>50</xdr:col>
      <xdr:colOff>165100</xdr:colOff>
      <xdr:row>105</xdr:row>
      <xdr:rowOff>16511</xdr:rowOff>
    </xdr:to>
    <xdr:sp macro="" textlink="">
      <xdr:nvSpPr>
        <xdr:cNvPr id="362" name="楕円 361"/>
        <xdr:cNvSpPr/>
      </xdr:nvSpPr>
      <xdr:spPr>
        <a:xfrm>
          <a:off x="9588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114300</xdr:rowOff>
    </xdr:from>
    <xdr:to>
      <xdr:col>55</xdr:col>
      <xdr:colOff>0</xdr:colOff>
      <xdr:row>104</xdr:row>
      <xdr:rowOff>137161</xdr:rowOff>
    </xdr:to>
    <xdr:cxnSp macro="">
      <xdr:nvCxnSpPr>
        <xdr:cNvPr id="363" name="直線コネクタ 362"/>
        <xdr:cNvCxnSpPr/>
      </xdr:nvCxnSpPr>
      <xdr:spPr>
        <a:xfrm flipV="1">
          <a:off x="9639300" y="17945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105411</xdr:rowOff>
    </xdr:from>
    <xdr:to>
      <xdr:col>46</xdr:col>
      <xdr:colOff>38100</xdr:colOff>
      <xdr:row>105</xdr:row>
      <xdr:rowOff>35561</xdr:rowOff>
    </xdr:to>
    <xdr:sp macro="" textlink="">
      <xdr:nvSpPr>
        <xdr:cNvPr id="364" name="楕円 363"/>
        <xdr:cNvSpPr/>
      </xdr:nvSpPr>
      <xdr:spPr>
        <a:xfrm>
          <a:off x="869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137161</xdr:rowOff>
    </xdr:from>
    <xdr:to>
      <xdr:col>50</xdr:col>
      <xdr:colOff>114300</xdr:colOff>
      <xdr:row>104</xdr:row>
      <xdr:rowOff>156211</xdr:rowOff>
    </xdr:to>
    <xdr:cxnSp macro="">
      <xdr:nvCxnSpPr>
        <xdr:cNvPr id="365" name="直線コネクタ 364"/>
        <xdr:cNvCxnSpPr/>
      </xdr:nvCxnSpPr>
      <xdr:spPr>
        <a:xfrm flipV="1">
          <a:off x="8750300" y="179679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126364</xdr:rowOff>
    </xdr:from>
    <xdr:to>
      <xdr:col>41</xdr:col>
      <xdr:colOff>101600</xdr:colOff>
      <xdr:row>105</xdr:row>
      <xdr:rowOff>56514</xdr:rowOff>
    </xdr:to>
    <xdr:sp macro="" textlink="">
      <xdr:nvSpPr>
        <xdr:cNvPr id="366" name="楕円 365"/>
        <xdr:cNvSpPr/>
      </xdr:nvSpPr>
      <xdr:spPr>
        <a:xfrm>
          <a:off x="7810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156211</xdr:rowOff>
    </xdr:from>
    <xdr:to>
      <xdr:col>45</xdr:col>
      <xdr:colOff>177800</xdr:colOff>
      <xdr:row>105</xdr:row>
      <xdr:rowOff>5714</xdr:rowOff>
    </xdr:to>
    <xdr:cxnSp macro="">
      <xdr:nvCxnSpPr>
        <xdr:cNvPr id="367" name="直線コネクタ 366"/>
        <xdr:cNvCxnSpPr/>
      </xdr:nvCxnSpPr>
      <xdr:spPr>
        <a:xfrm flipV="1">
          <a:off x="7861300" y="179870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368" name="n_1aveValue【市民会館】&#10;一人当たり面積"/>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123841</xdr:rowOff>
    </xdr:from>
    <xdr:ext cx="469744" cy="259045"/>
    <xdr:sp macro="" textlink="">
      <xdr:nvSpPr>
        <xdr:cNvPr id="369" name="n_2aveValue【市民会館】&#10;一人当たり面積"/>
        <xdr:cNvSpPr txBox="1"/>
      </xdr:nvSpPr>
      <xdr:spPr>
        <a:xfrm>
          <a:off x="8515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370"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371" name="n_4aveValue【市民会館】&#10;一人当たり面積"/>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33038</xdr:rowOff>
    </xdr:from>
    <xdr:ext cx="469744" cy="259045"/>
    <xdr:sp macro="" textlink="">
      <xdr:nvSpPr>
        <xdr:cNvPr id="372" name="n_1mainValue【市民会館】&#10;一人当たり面積"/>
        <xdr:cNvSpPr txBox="1"/>
      </xdr:nvSpPr>
      <xdr:spPr>
        <a:xfrm>
          <a:off x="9391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52088</xdr:rowOff>
    </xdr:from>
    <xdr:ext cx="469744" cy="259045"/>
    <xdr:sp macro="" textlink="">
      <xdr:nvSpPr>
        <xdr:cNvPr id="373" name="n_2mainValue【市民会館】&#10;一人当たり面積"/>
        <xdr:cNvSpPr txBox="1"/>
      </xdr:nvSpPr>
      <xdr:spPr>
        <a:xfrm>
          <a:off x="8515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73041</xdr:rowOff>
    </xdr:from>
    <xdr:ext cx="469744" cy="259045"/>
    <xdr:sp macro="" textlink="">
      <xdr:nvSpPr>
        <xdr:cNvPr id="374" name="n_3mainValue【市民会館】&#10;一人当たり面積"/>
        <xdr:cNvSpPr txBox="1"/>
      </xdr:nvSpPr>
      <xdr:spPr>
        <a:xfrm>
          <a:off x="7626427" y="17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6" name="直線コネクタ 3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7" name="テキスト ボックス 3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8" name="直線コネクタ 3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9" name="テキスト ボックス 3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0" name="直線コネクタ 3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1" name="テキスト ボックス 3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2" name="直線コネクタ 3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3" name="テキスト ボックス 3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4" name="直線コネクタ 3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5" name="テキスト ボックス 3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6" name="直線コネクタ 3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7" name="テキスト ボックス 3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00" name="直線コネクタ 399"/>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2" name="直線コネクタ 40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03"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04" name="直線コネクタ 403"/>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405"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06" name="フローチャート: 判断 405"/>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07" name="フローチャート: 判断 406"/>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08" name="フローチャート: 判断 407"/>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09" name="フローチャート: 判断 408"/>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10" name="フローチャート: 判断 409"/>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18869</xdr:rowOff>
    </xdr:from>
    <xdr:to>
      <xdr:col>85</xdr:col>
      <xdr:colOff>177800</xdr:colOff>
      <xdr:row>41</xdr:row>
      <xdr:rowOff>120469</xdr:rowOff>
    </xdr:to>
    <xdr:sp macro="" textlink="">
      <xdr:nvSpPr>
        <xdr:cNvPr id="416" name="楕円 415"/>
        <xdr:cNvSpPr/>
      </xdr:nvSpPr>
      <xdr:spPr>
        <a:xfrm>
          <a:off x="162687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168746</xdr:rowOff>
    </xdr:from>
    <xdr:ext cx="405111" cy="259045"/>
    <xdr:sp macro="" textlink="">
      <xdr:nvSpPr>
        <xdr:cNvPr id="417" name="【一般廃棄物処理施設】&#10;有形固定資産減価償却率該当値テキスト"/>
        <xdr:cNvSpPr txBox="1"/>
      </xdr:nvSpPr>
      <xdr:spPr>
        <a:xfrm>
          <a:off x="16357600"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4173</xdr:rowOff>
    </xdr:from>
    <xdr:to>
      <xdr:col>81</xdr:col>
      <xdr:colOff>101600</xdr:colOff>
      <xdr:row>41</xdr:row>
      <xdr:rowOff>105773</xdr:rowOff>
    </xdr:to>
    <xdr:sp macro="" textlink="">
      <xdr:nvSpPr>
        <xdr:cNvPr id="418" name="楕円 417"/>
        <xdr:cNvSpPr/>
      </xdr:nvSpPr>
      <xdr:spPr>
        <a:xfrm>
          <a:off x="15430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54973</xdr:rowOff>
    </xdr:from>
    <xdr:to>
      <xdr:col>85</xdr:col>
      <xdr:colOff>127000</xdr:colOff>
      <xdr:row>41</xdr:row>
      <xdr:rowOff>69669</xdr:rowOff>
    </xdr:to>
    <xdr:cxnSp macro="">
      <xdr:nvCxnSpPr>
        <xdr:cNvPr id="419" name="直線コネクタ 418"/>
        <xdr:cNvCxnSpPr/>
      </xdr:nvCxnSpPr>
      <xdr:spPr>
        <a:xfrm>
          <a:off x="15481300" y="708442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138067</xdr:rowOff>
    </xdr:from>
    <xdr:to>
      <xdr:col>76</xdr:col>
      <xdr:colOff>165100</xdr:colOff>
      <xdr:row>41</xdr:row>
      <xdr:rowOff>68217</xdr:rowOff>
    </xdr:to>
    <xdr:sp macro="" textlink="">
      <xdr:nvSpPr>
        <xdr:cNvPr id="420" name="楕円 419"/>
        <xdr:cNvSpPr/>
      </xdr:nvSpPr>
      <xdr:spPr>
        <a:xfrm>
          <a:off x="14541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17417</xdr:rowOff>
    </xdr:from>
    <xdr:to>
      <xdr:col>81</xdr:col>
      <xdr:colOff>50800</xdr:colOff>
      <xdr:row>41</xdr:row>
      <xdr:rowOff>54973</xdr:rowOff>
    </xdr:to>
    <xdr:cxnSp macro="">
      <xdr:nvCxnSpPr>
        <xdr:cNvPr id="421" name="直線コネクタ 420"/>
        <xdr:cNvCxnSpPr/>
      </xdr:nvCxnSpPr>
      <xdr:spPr>
        <a:xfrm>
          <a:off x="14592300" y="70468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28666</xdr:rowOff>
    </xdr:from>
    <xdr:to>
      <xdr:col>72</xdr:col>
      <xdr:colOff>38100</xdr:colOff>
      <xdr:row>39</xdr:row>
      <xdr:rowOff>130266</xdr:rowOff>
    </xdr:to>
    <xdr:sp macro="" textlink="">
      <xdr:nvSpPr>
        <xdr:cNvPr id="422" name="楕円 421"/>
        <xdr:cNvSpPr/>
      </xdr:nvSpPr>
      <xdr:spPr>
        <a:xfrm>
          <a:off x="13652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41</xdr:row>
      <xdr:rowOff>17417</xdr:rowOff>
    </xdr:to>
    <xdr:cxnSp macro="">
      <xdr:nvCxnSpPr>
        <xdr:cNvPr id="423" name="直線コネクタ 422"/>
        <xdr:cNvCxnSpPr/>
      </xdr:nvCxnSpPr>
      <xdr:spPr>
        <a:xfrm>
          <a:off x="13703300" y="6766016"/>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424"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425"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26"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427"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96900</xdr:rowOff>
    </xdr:from>
    <xdr:ext cx="405111" cy="259045"/>
    <xdr:sp macro="" textlink="">
      <xdr:nvSpPr>
        <xdr:cNvPr id="428" name="n_1mainValue【一般廃棄物処理施設】&#10;有形固定資産減価償却率"/>
        <xdr:cNvSpPr txBox="1"/>
      </xdr:nvSpPr>
      <xdr:spPr>
        <a:xfrm>
          <a:off x="152660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59344</xdr:rowOff>
    </xdr:from>
    <xdr:ext cx="405111" cy="259045"/>
    <xdr:sp macro="" textlink="">
      <xdr:nvSpPr>
        <xdr:cNvPr id="429" name="n_2mainValue【一般廃棄物処理施設】&#10;有形固定資産減価償却率"/>
        <xdr:cNvSpPr txBox="1"/>
      </xdr:nvSpPr>
      <xdr:spPr>
        <a:xfrm>
          <a:off x="143897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121393</xdr:rowOff>
    </xdr:from>
    <xdr:ext cx="405111" cy="259045"/>
    <xdr:sp macro="" textlink="">
      <xdr:nvSpPr>
        <xdr:cNvPr id="430" name="n_3mainValue【一般廃棄物処理施設】&#10;有形固定資産減価償却率"/>
        <xdr:cNvSpPr txBox="1"/>
      </xdr:nvSpPr>
      <xdr:spPr>
        <a:xfrm>
          <a:off x="13500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4" name="テキスト ボックス 44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50" name="テキスト ボックス 44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2" name="テキスト ボックス 45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454" name="直線コネクタ 453"/>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455"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456" name="直線コネクタ 455"/>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457"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458" name="直線コネクタ 457"/>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459"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460" name="フローチャート: 判断 459"/>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461" name="フローチャート: 判断 460"/>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462" name="フローチャート: 判断 461"/>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463" name="フローチャート: 判断 462"/>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464" name="フローチャート: 判断 463"/>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163640</xdr:rowOff>
    </xdr:from>
    <xdr:to>
      <xdr:col>116</xdr:col>
      <xdr:colOff>114300</xdr:colOff>
      <xdr:row>41</xdr:row>
      <xdr:rowOff>93790</xdr:rowOff>
    </xdr:to>
    <xdr:sp macro="" textlink="">
      <xdr:nvSpPr>
        <xdr:cNvPr id="470" name="楕円 469"/>
        <xdr:cNvSpPr/>
      </xdr:nvSpPr>
      <xdr:spPr>
        <a:xfrm>
          <a:off x="22110700" y="70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142067</xdr:rowOff>
    </xdr:from>
    <xdr:ext cx="599010" cy="259045"/>
    <xdr:sp macro="" textlink="">
      <xdr:nvSpPr>
        <xdr:cNvPr id="471" name="【一般廃棄物処理施設】&#10;一人当たり有形固定資産（償却資産）額該当値テキスト"/>
        <xdr:cNvSpPr txBox="1"/>
      </xdr:nvSpPr>
      <xdr:spPr>
        <a:xfrm>
          <a:off x="22199600" y="700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168834</xdr:rowOff>
    </xdr:from>
    <xdr:to>
      <xdr:col>112</xdr:col>
      <xdr:colOff>38100</xdr:colOff>
      <xdr:row>41</xdr:row>
      <xdr:rowOff>98984</xdr:rowOff>
    </xdr:to>
    <xdr:sp macro="" textlink="">
      <xdr:nvSpPr>
        <xdr:cNvPr id="472" name="楕円 471"/>
        <xdr:cNvSpPr/>
      </xdr:nvSpPr>
      <xdr:spPr>
        <a:xfrm>
          <a:off x="21272500" y="70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42990</xdr:rowOff>
    </xdr:from>
    <xdr:to>
      <xdr:col>116</xdr:col>
      <xdr:colOff>63500</xdr:colOff>
      <xdr:row>41</xdr:row>
      <xdr:rowOff>48184</xdr:rowOff>
    </xdr:to>
    <xdr:cxnSp macro="">
      <xdr:nvCxnSpPr>
        <xdr:cNvPr id="473" name="直線コネクタ 472"/>
        <xdr:cNvCxnSpPr/>
      </xdr:nvCxnSpPr>
      <xdr:spPr>
        <a:xfrm flipV="1">
          <a:off x="21323300" y="7072440"/>
          <a:ext cx="8382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154819</xdr:rowOff>
    </xdr:from>
    <xdr:to>
      <xdr:col>107</xdr:col>
      <xdr:colOff>101600</xdr:colOff>
      <xdr:row>42</xdr:row>
      <xdr:rowOff>84969</xdr:rowOff>
    </xdr:to>
    <xdr:sp macro="" textlink="">
      <xdr:nvSpPr>
        <xdr:cNvPr id="474" name="楕円 473"/>
        <xdr:cNvSpPr/>
      </xdr:nvSpPr>
      <xdr:spPr>
        <a:xfrm>
          <a:off x="20383500" y="718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48184</xdr:rowOff>
    </xdr:from>
    <xdr:to>
      <xdr:col>111</xdr:col>
      <xdr:colOff>177800</xdr:colOff>
      <xdr:row>42</xdr:row>
      <xdr:rowOff>34169</xdr:rowOff>
    </xdr:to>
    <xdr:cxnSp macro="">
      <xdr:nvCxnSpPr>
        <xdr:cNvPr id="475" name="直線コネクタ 474"/>
        <xdr:cNvCxnSpPr/>
      </xdr:nvCxnSpPr>
      <xdr:spPr>
        <a:xfrm flipV="1">
          <a:off x="20434300" y="7077634"/>
          <a:ext cx="889000" cy="15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94544</xdr:rowOff>
    </xdr:from>
    <xdr:to>
      <xdr:col>102</xdr:col>
      <xdr:colOff>165100</xdr:colOff>
      <xdr:row>42</xdr:row>
      <xdr:rowOff>24694</xdr:rowOff>
    </xdr:to>
    <xdr:sp macro="" textlink="">
      <xdr:nvSpPr>
        <xdr:cNvPr id="476" name="楕円 475"/>
        <xdr:cNvSpPr/>
      </xdr:nvSpPr>
      <xdr:spPr>
        <a:xfrm>
          <a:off x="19494500" y="71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145344</xdr:rowOff>
    </xdr:from>
    <xdr:to>
      <xdr:col>107</xdr:col>
      <xdr:colOff>50800</xdr:colOff>
      <xdr:row>42</xdr:row>
      <xdr:rowOff>34169</xdr:rowOff>
    </xdr:to>
    <xdr:cxnSp macro="">
      <xdr:nvCxnSpPr>
        <xdr:cNvPr id="477" name="直線コネクタ 476"/>
        <xdr:cNvCxnSpPr/>
      </xdr:nvCxnSpPr>
      <xdr:spPr>
        <a:xfrm>
          <a:off x="19545300" y="7174794"/>
          <a:ext cx="889000" cy="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90358</xdr:rowOff>
    </xdr:from>
    <xdr:ext cx="599010" cy="259045"/>
    <xdr:sp macro="" textlink="">
      <xdr:nvSpPr>
        <xdr:cNvPr id="478" name="n_1aveValue【一般廃棄物処理施設】&#10;一人当たり有形固定資産（償却資産）額"/>
        <xdr:cNvSpPr txBox="1"/>
      </xdr:nvSpPr>
      <xdr:spPr>
        <a:xfrm>
          <a:off x="21011095" y="7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479"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80"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481"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115511</xdr:rowOff>
    </xdr:from>
    <xdr:ext cx="599010" cy="259045"/>
    <xdr:sp macro="" textlink="">
      <xdr:nvSpPr>
        <xdr:cNvPr id="482" name="n_1mainValue【一般廃棄物処理施設】&#10;一人当たり有形固定資産（償却資産）額"/>
        <xdr:cNvSpPr txBox="1"/>
      </xdr:nvSpPr>
      <xdr:spPr>
        <a:xfrm>
          <a:off x="21011095" y="680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76096</xdr:rowOff>
    </xdr:from>
    <xdr:ext cx="469744" cy="259045"/>
    <xdr:sp macro="" textlink="">
      <xdr:nvSpPr>
        <xdr:cNvPr id="483" name="n_2mainValue【一般廃棄物処理施設】&#10;一人当たり有形固定資産（償却資産）額"/>
        <xdr:cNvSpPr txBox="1"/>
      </xdr:nvSpPr>
      <xdr:spPr>
        <a:xfrm>
          <a:off x="20199428" y="727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15821</xdr:rowOff>
    </xdr:from>
    <xdr:ext cx="534377" cy="259045"/>
    <xdr:sp macro="" textlink="">
      <xdr:nvSpPr>
        <xdr:cNvPr id="484" name="n_3mainValue【一般廃棄物処理施設】&#10;一人当たり有形固定資産（償却資産）額"/>
        <xdr:cNvSpPr txBox="1"/>
      </xdr:nvSpPr>
      <xdr:spPr>
        <a:xfrm>
          <a:off x="19278111" y="72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26" name="直線コネクタ 525"/>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27"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28" name="直線コネクタ 52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29"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30" name="直線コネクタ 529"/>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31"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32" name="フローチャート: 判断 531"/>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33" name="フローチャート: 判断 532"/>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34" name="フローチャート: 判断 533"/>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35" name="フローチャート: 判断 534"/>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36" name="フローチャート: 判断 535"/>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11793</xdr:rowOff>
    </xdr:from>
    <xdr:to>
      <xdr:col>85</xdr:col>
      <xdr:colOff>177800</xdr:colOff>
      <xdr:row>85</xdr:row>
      <xdr:rowOff>113393</xdr:rowOff>
    </xdr:to>
    <xdr:sp macro="" textlink="">
      <xdr:nvSpPr>
        <xdr:cNvPr id="542" name="楕円 541"/>
        <xdr:cNvSpPr/>
      </xdr:nvSpPr>
      <xdr:spPr>
        <a:xfrm>
          <a:off x="16268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161670</xdr:rowOff>
    </xdr:from>
    <xdr:ext cx="405111" cy="259045"/>
    <xdr:sp macro="" textlink="">
      <xdr:nvSpPr>
        <xdr:cNvPr id="543" name="【消防施設】&#10;有形固定資産減価償却率該当値テキスト"/>
        <xdr:cNvSpPr txBox="1"/>
      </xdr:nvSpPr>
      <xdr:spPr>
        <a:xfrm>
          <a:off x="16357600"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544" name="楕円 543"/>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49530</xdr:rowOff>
    </xdr:from>
    <xdr:to>
      <xdr:col>85</xdr:col>
      <xdr:colOff>127000</xdr:colOff>
      <xdr:row>85</xdr:row>
      <xdr:rowOff>62593</xdr:rowOff>
    </xdr:to>
    <xdr:cxnSp macro="">
      <xdr:nvCxnSpPr>
        <xdr:cNvPr id="545" name="直線コネクタ 544"/>
        <xdr:cNvCxnSpPr/>
      </xdr:nvCxnSpPr>
      <xdr:spPr>
        <a:xfrm>
          <a:off x="15481300" y="146227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70576</xdr:rowOff>
    </xdr:from>
    <xdr:to>
      <xdr:col>76</xdr:col>
      <xdr:colOff>165100</xdr:colOff>
      <xdr:row>85</xdr:row>
      <xdr:rowOff>726</xdr:rowOff>
    </xdr:to>
    <xdr:sp macro="" textlink="">
      <xdr:nvSpPr>
        <xdr:cNvPr id="546" name="楕円 545"/>
        <xdr:cNvSpPr/>
      </xdr:nvSpPr>
      <xdr:spPr>
        <a:xfrm>
          <a:off x="14541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121376</xdr:rowOff>
    </xdr:from>
    <xdr:to>
      <xdr:col>81</xdr:col>
      <xdr:colOff>50800</xdr:colOff>
      <xdr:row>85</xdr:row>
      <xdr:rowOff>49530</xdr:rowOff>
    </xdr:to>
    <xdr:cxnSp macro="">
      <xdr:nvCxnSpPr>
        <xdr:cNvPr id="547" name="直線コネクタ 546"/>
        <xdr:cNvCxnSpPr/>
      </xdr:nvCxnSpPr>
      <xdr:spPr>
        <a:xfrm>
          <a:off x="14592300" y="14523176"/>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60779</xdr:rowOff>
    </xdr:from>
    <xdr:to>
      <xdr:col>72</xdr:col>
      <xdr:colOff>38100</xdr:colOff>
      <xdr:row>84</xdr:row>
      <xdr:rowOff>162379</xdr:rowOff>
    </xdr:to>
    <xdr:sp macro="" textlink="">
      <xdr:nvSpPr>
        <xdr:cNvPr id="548" name="楕円 547"/>
        <xdr:cNvSpPr/>
      </xdr:nvSpPr>
      <xdr:spPr>
        <a:xfrm>
          <a:off x="13652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111579</xdr:rowOff>
    </xdr:from>
    <xdr:to>
      <xdr:col>76</xdr:col>
      <xdr:colOff>114300</xdr:colOff>
      <xdr:row>84</xdr:row>
      <xdr:rowOff>121376</xdr:rowOff>
    </xdr:to>
    <xdr:cxnSp macro="">
      <xdr:nvCxnSpPr>
        <xdr:cNvPr id="549" name="直線コネクタ 548"/>
        <xdr:cNvCxnSpPr/>
      </xdr:nvCxnSpPr>
      <xdr:spPr>
        <a:xfrm>
          <a:off x="13703300" y="1451337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550"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551" name="n_2aveValue【消防施設】&#10;有形固定資産減価償却率"/>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552"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553"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91457</xdr:rowOff>
    </xdr:from>
    <xdr:ext cx="405111" cy="259045"/>
    <xdr:sp macro="" textlink="">
      <xdr:nvSpPr>
        <xdr:cNvPr id="554" name="n_1mainValue【消防施設】&#10;有形固定資産減価償却率"/>
        <xdr:cNvSpPr txBox="1"/>
      </xdr:nvSpPr>
      <xdr:spPr>
        <a:xfrm>
          <a:off x="15266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163303</xdr:rowOff>
    </xdr:from>
    <xdr:ext cx="405111" cy="259045"/>
    <xdr:sp macro="" textlink="">
      <xdr:nvSpPr>
        <xdr:cNvPr id="555" name="n_2mainValue【消防施設】&#10;有形固定資産減価償却率"/>
        <xdr:cNvSpPr txBox="1"/>
      </xdr:nvSpPr>
      <xdr:spPr>
        <a:xfrm>
          <a:off x="14389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153506</xdr:rowOff>
    </xdr:from>
    <xdr:ext cx="405111" cy="259045"/>
    <xdr:sp macro="" textlink="">
      <xdr:nvSpPr>
        <xdr:cNvPr id="556" name="n_3mainValue【消防施設】&#10;有形固定資産減価償却率"/>
        <xdr:cNvSpPr txBox="1"/>
      </xdr:nvSpPr>
      <xdr:spPr>
        <a:xfrm>
          <a:off x="13500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78" name="直線コネクタ 577"/>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79"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80" name="直線コネクタ 579"/>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81"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82" name="直線コネクタ 581"/>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583"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84" name="フローチャート: 判断 58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85" name="フローチャート: 判断 584"/>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86" name="フローチャート: 判断 585"/>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87" name="フローチャート: 判断 586"/>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88" name="フローチャート: 判断 587"/>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594" name="楕円 593"/>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21607</xdr:rowOff>
    </xdr:from>
    <xdr:ext cx="469744" cy="259045"/>
    <xdr:sp macro="" textlink="">
      <xdr:nvSpPr>
        <xdr:cNvPr id="595" name="【消防施設】&#10;一人当たり面積該当値テキスト"/>
        <xdr:cNvSpPr txBox="1"/>
      </xdr:nvSpPr>
      <xdr:spPr>
        <a:xfrm>
          <a:off x="22199600" y="144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3759</xdr:rowOff>
    </xdr:from>
    <xdr:to>
      <xdr:col>112</xdr:col>
      <xdr:colOff>38100</xdr:colOff>
      <xdr:row>85</xdr:row>
      <xdr:rowOff>105359</xdr:rowOff>
    </xdr:to>
    <xdr:sp macro="" textlink="">
      <xdr:nvSpPr>
        <xdr:cNvPr id="596" name="楕円 595"/>
        <xdr:cNvSpPr/>
      </xdr:nvSpPr>
      <xdr:spPr>
        <a:xfrm>
          <a:off x="21272500" y="145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54559</xdr:rowOff>
    </xdr:to>
    <xdr:cxnSp macro="">
      <xdr:nvCxnSpPr>
        <xdr:cNvPr id="597" name="直線コネクタ 596"/>
        <xdr:cNvCxnSpPr/>
      </xdr:nvCxnSpPr>
      <xdr:spPr>
        <a:xfrm flipV="1">
          <a:off x="21323300" y="1462278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2387</xdr:rowOff>
    </xdr:from>
    <xdr:to>
      <xdr:col>107</xdr:col>
      <xdr:colOff>101600</xdr:colOff>
      <xdr:row>85</xdr:row>
      <xdr:rowOff>103987</xdr:rowOff>
    </xdr:to>
    <xdr:sp macro="" textlink="">
      <xdr:nvSpPr>
        <xdr:cNvPr id="598" name="楕円 597"/>
        <xdr:cNvSpPr/>
      </xdr:nvSpPr>
      <xdr:spPr>
        <a:xfrm>
          <a:off x="20383500" y="145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53187</xdr:rowOff>
    </xdr:from>
    <xdr:to>
      <xdr:col>111</xdr:col>
      <xdr:colOff>177800</xdr:colOff>
      <xdr:row>85</xdr:row>
      <xdr:rowOff>54559</xdr:rowOff>
    </xdr:to>
    <xdr:cxnSp macro="">
      <xdr:nvCxnSpPr>
        <xdr:cNvPr id="599" name="直線コネクタ 598"/>
        <xdr:cNvCxnSpPr/>
      </xdr:nvCxnSpPr>
      <xdr:spPr>
        <a:xfrm>
          <a:off x="20434300" y="146264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12903</xdr:rowOff>
    </xdr:from>
    <xdr:to>
      <xdr:col>102</xdr:col>
      <xdr:colOff>165100</xdr:colOff>
      <xdr:row>85</xdr:row>
      <xdr:rowOff>114503</xdr:rowOff>
    </xdr:to>
    <xdr:sp macro="" textlink="">
      <xdr:nvSpPr>
        <xdr:cNvPr id="600" name="楕円 599"/>
        <xdr:cNvSpPr/>
      </xdr:nvSpPr>
      <xdr:spPr>
        <a:xfrm>
          <a:off x="19494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53187</xdr:rowOff>
    </xdr:from>
    <xdr:to>
      <xdr:col>107</xdr:col>
      <xdr:colOff>50800</xdr:colOff>
      <xdr:row>85</xdr:row>
      <xdr:rowOff>63703</xdr:rowOff>
    </xdr:to>
    <xdr:cxnSp macro="">
      <xdr:nvCxnSpPr>
        <xdr:cNvPr id="601" name="直線コネクタ 600"/>
        <xdr:cNvCxnSpPr/>
      </xdr:nvCxnSpPr>
      <xdr:spPr>
        <a:xfrm flipV="1">
          <a:off x="19545300" y="1462643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602" name="n_1aveValue【消防施設】&#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158666</xdr:rowOff>
    </xdr:from>
    <xdr:ext cx="469744" cy="259045"/>
    <xdr:sp macro="" textlink="">
      <xdr:nvSpPr>
        <xdr:cNvPr id="603" name="n_2aveValue【消防施設】&#10;一人当たり面積"/>
        <xdr:cNvSpPr txBox="1"/>
      </xdr:nvSpPr>
      <xdr:spPr>
        <a:xfrm>
          <a:off x="201994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168724</xdr:rowOff>
    </xdr:from>
    <xdr:ext cx="469744" cy="259045"/>
    <xdr:sp macro="" textlink="">
      <xdr:nvSpPr>
        <xdr:cNvPr id="604" name="n_3aveValue【消防施設】&#10;一人当たり面積"/>
        <xdr:cNvSpPr txBox="1"/>
      </xdr:nvSpPr>
      <xdr:spPr>
        <a:xfrm>
          <a:off x="19310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605"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121886</xdr:rowOff>
    </xdr:from>
    <xdr:ext cx="469744" cy="259045"/>
    <xdr:sp macro="" textlink="">
      <xdr:nvSpPr>
        <xdr:cNvPr id="606" name="n_1mainValue【消防施設】&#10;一人当たり面積"/>
        <xdr:cNvSpPr txBox="1"/>
      </xdr:nvSpPr>
      <xdr:spPr>
        <a:xfrm>
          <a:off x="21075727" y="1435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120514</xdr:rowOff>
    </xdr:from>
    <xdr:ext cx="469744" cy="259045"/>
    <xdr:sp macro="" textlink="">
      <xdr:nvSpPr>
        <xdr:cNvPr id="607" name="n_2mainValue【消防施設】&#10;一人当たり面積"/>
        <xdr:cNvSpPr txBox="1"/>
      </xdr:nvSpPr>
      <xdr:spPr>
        <a:xfrm>
          <a:off x="201994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131030</xdr:rowOff>
    </xdr:from>
    <xdr:ext cx="469744" cy="259045"/>
    <xdr:sp macro="" textlink="">
      <xdr:nvSpPr>
        <xdr:cNvPr id="608" name="n_3mainValue【消防施設】&#10;一人当たり面積"/>
        <xdr:cNvSpPr txBox="1"/>
      </xdr:nvSpPr>
      <xdr:spPr>
        <a:xfrm>
          <a:off x="19310427" y="1436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34" name="直線コネクタ 633"/>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35"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36" name="直線コネクタ 635"/>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3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8" name="直線コネクタ 63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39"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40" name="フローチャート: 判断 639"/>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41" name="フローチャート: 判断 640"/>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42" name="フローチャート: 判断 641"/>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43" name="フローチャート: 判断 642"/>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44" name="フローチャート: 判断 643"/>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18869</xdr:rowOff>
    </xdr:from>
    <xdr:to>
      <xdr:col>85</xdr:col>
      <xdr:colOff>177800</xdr:colOff>
      <xdr:row>104</xdr:row>
      <xdr:rowOff>120469</xdr:rowOff>
    </xdr:to>
    <xdr:sp macro="" textlink="">
      <xdr:nvSpPr>
        <xdr:cNvPr id="650" name="楕円 649"/>
        <xdr:cNvSpPr/>
      </xdr:nvSpPr>
      <xdr:spPr>
        <a:xfrm>
          <a:off x="162687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41746</xdr:rowOff>
    </xdr:from>
    <xdr:ext cx="405111" cy="259045"/>
    <xdr:sp macro="" textlink="">
      <xdr:nvSpPr>
        <xdr:cNvPr id="651" name="【庁舎】&#10;有形固定資産減価償却率該当値テキスト"/>
        <xdr:cNvSpPr txBox="1"/>
      </xdr:nvSpPr>
      <xdr:spPr>
        <a:xfrm>
          <a:off x="16357600" y="1770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652" name="楕円 651"/>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69669</xdr:rowOff>
    </xdr:to>
    <xdr:cxnSp macro="">
      <xdr:nvCxnSpPr>
        <xdr:cNvPr id="653" name="直線コネクタ 652"/>
        <xdr:cNvCxnSpPr/>
      </xdr:nvCxnSpPr>
      <xdr:spPr>
        <a:xfrm>
          <a:off x="15481300" y="178612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113574</xdr:rowOff>
    </xdr:from>
    <xdr:to>
      <xdr:col>76</xdr:col>
      <xdr:colOff>165100</xdr:colOff>
      <xdr:row>104</xdr:row>
      <xdr:rowOff>43724</xdr:rowOff>
    </xdr:to>
    <xdr:sp macro="" textlink="">
      <xdr:nvSpPr>
        <xdr:cNvPr id="654" name="楕円 653"/>
        <xdr:cNvSpPr/>
      </xdr:nvSpPr>
      <xdr:spPr>
        <a:xfrm>
          <a:off x="14541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164374</xdr:rowOff>
    </xdr:from>
    <xdr:to>
      <xdr:col>81</xdr:col>
      <xdr:colOff>50800</xdr:colOff>
      <xdr:row>104</xdr:row>
      <xdr:rowOff>30480</xdr:rowOff>
    </xdr:to>
    <xdr:cxnSp macro="">
      <xdr:nvCxnSpPr>
        <xdr:cNvPr id="655" name="直線コネクタ 654"/>
        <xdr:cNvCxnSpPr/>
      </xdr:nvCxnSpPr>
      <xdr:spPr>
        <a:xfrm>
          <a:off x="14592300" y="178237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80918</xdr:rowOff>
    </xdr:from>
    <xdr:to>
      <xdr:col>72</xdr:col>
      <xdr:colOff>38100</xdr:colOff>
      <xdr:row>104</xdr:row>
      <xdr:rowOff>11068</xdr:rowOff>
    </xdr:to>
    <xdr:sp macro="" textlink="">
      <xdr:nvSpPr>
        <xdr:cNvPr id="656" name="楕円 655"/>
        <xdr:cNvSpPr/>
      </xdr:nvSpPr>
      <xdr:spPr>
        <a:xfrm>
          <a:off x="13652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131718</xdr:rowOff>
    </xdr:from>
    <xdr:to>
      <xdr:col>76</xdr:col>
      <xdr:colOff>114300</xdr:colOff>
      <xdr:row>103</xdr:row>
      <xdr:rowOff>164374</xdr:rowOff>
    </xdr:to>
    <xdr:cxnSp macro="">
      <xdr:nvCxnSpPr>
        <xdr:cNvPr id="657" name="直線コネクタ 656"/>
        <xdr:cNvCxnSpPr/>
      </xdr:nvCxnSpPr>
      <xdr:spPr>
        <a:xfrm>
          <a:off x="13703300" y="177910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658" name="n_1ave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659"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660" name="n_3aveValue【庁舎】&#10;有形固定資産減価償却率"/>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661"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662" name="n_1main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60251</xdr:rowOff>
    </xdr:from>
    <xdr:ext cx="405111" cy="259045"/>
    <xdr:sp macro="" textlink="">
      <xdr:nvSpPr>
        <xdr:cNvPr id="663" name="n_2mainValue【庁舎】&#10;有形固定資産減価償却率"/>
        <xdr:cNvSpPr txBox="1"/>
      </xdr:nvSpPr>
      <xdr:spPr>
        <a:xfrm>
          <a:off x="14389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27595</xdr:rowOff>
    </xdr:from>
    <xdr:ext cx="405111" cy="259045"/>
    <xdr:sp macro="" textlink="">
      <xdr:nvSpPr>
        <xdr:cNvPr id="664" name="n_3mainValue【庁舎】&#10;有形固定資産減価償却率"/>
        <xdr:cNvSpPr txBox="1"/>
      </xdr:nvSpPr>
      <xdr:spPr>
        <a:xfrm>
          <a:off x="13500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90" name="直線コネクタ 689"/>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91"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92" name="直線コネクタ 691"/>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93"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94" name="直線コネクタ 693"/>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695"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96" name="フローチャート: 判断 695"/>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97" name="フローチャート: 判断 696"/>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98" name="フローチャート: 判断 697"/>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99" name="フローチャート: 判断 698"/>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00" name="フローチャート: 判断 699"/>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70031</xdr:rowOff>
    </xdr:from>
    <xdr:to>
      <xdr:col>116</xdr:col>
      <xdr:colOff>114300</xdr:colOff>
      <xdr:row>105</xdr:row>
      <xdr:rowOff>181</xdr:rowOff>
    </xdr:to>
    <xdr:sp macro="" textlink="">
      <xdr:nvSpPr>
        <xdr:cNvPr id="706" name="楕円 705"/>
        <xdr:cNvSpPr/>
      </xdr:nvSpPr>
      <xdr:spPr>
        <a:xfrm>
          <a:off x="22110700" y="17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92908</xdr:rowOff>
    </xdr:from>
    <xdr:ext cx="469744" cy="259045"/>
    <xdr:sp macro="" textlink="">
      <xdr:nvSpPr>
        <xdr:cNvPr id="707" name="【庁舎】&#10;一人当たり面積該当値テキスト"/>
        <xdr:cNvSpPr txBox="1"/>
      </xdr:nvSpPr>
      <xdr:spPr>
        <a:xfrm>
          <a:off x="22199600"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08" name="楕円 707"/>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120831</xdr:rowOff>
    </xdr:from>
    <xdr:to>
      <xdr:col>116</xdr:col>
      <xdr:colOff>63500</xdr:colOff>
      <xdr:row>104</xdr:row>
      <xdr:rowOff>144780</xdr:rowOff>
    </xdr:to>
    <xdr:cxnSp macro="">
      <xdr:nvCxnSpPr>
        <xdr:cNvPr id="709" name="直線コネクタ 708"/>
        <xdr:cNvCxnSpPr/>
      </xdr:nvCxnSpPr>
      <xdr:spPr>
        <a:xfrm flipV="1">
          <a:off x="21323300" y="17951631"/>
          <a:ext cx="8382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114663</xdr:rowOff>
    </xdr:from>
    <xdr:to>
      <xdr:col>107</xdr:col>
      <xdr:colOff>101600</xdr:colOff>
      <xdr:row>105</xdr:row>
      <xdr:rowOff>44813</xdr:rowOff>
    </xdr:to>
    <xdr:sp macro="" textlink="">
      <xdr:nvSpPr>
        <xdr:cNvPr id="710" name="楕円 709"/>
        <xdr:cNvSpPr/>
      </xdr:nvSpPr>
      <xdr:spPr>
        <a:xfrm>
          <a:off x="20383500" y="179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165463</xdr:rowOff>
    </xdr:to>
    <xdr:cxnSp macro="">
      <xdr:nvCxnSpPr>
        <xdr:cNvPr id="711" name="直線コネクタ 710"/>
        <xdr:cNvCxnSpPr/>
      </xdr:nvCxnSpPr>
      <xdr:spPr>
        <a:xfrm flipV="1">
          <a:off x="20434300" y="179755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137523</xdr:rowOff>
    </xdr:from>
    <xdr:to>
      <xdr:col>102</xdr:col>
      <xdr:colOff>165100</xdr:colOff>
      <xdr:row>105</xdr:row>
      <xdr:rowOff>67673</xdr:rowOff>
    </xdr:to>
    <xdr:sp macro="" textlink="">
      <xdr:nvSpPr>
        <xdr:cNvPr id="712" name="楕円 711"/>
        <xdr:cNvSpPr/>
      </xdr:nvSpPr>
      <xdr:spPr>
        <a:xfrm>
          <a:off x="19494500" y="179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165463</xdr:rowOff>
    </xdr:from>
    <xdr:to>
      <xdr:col>107</xdr:col>
      <xdr:colOff>50800</xdr:colOff>
      <xdr:row>105</xdr:row>
      <xdr:rowOff>16873</xdr:rowOff>
    </xdr:to>
    <xdr:cxnSp macro="">
      <xdr:nvCxnSpPr>
        <xdr:cNvPr id="713" name="直線コネクタ 712"/>
        <xdr:cNvCxnSpPr/>
      </xdr:nvCxnSpPr>
      <xdr:spPr>
        <a:xfrm flipV="1">
          <a:off x="19545300" y="179962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714"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15"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716" name="n_3aveValue【庁舎】&#10;一人当たり面積"/>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717"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718" name="n_1mainValue【庁舎】&#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61340</xdr:rowOff>
    </xdr:from>
    <xdr:ext cx="469744" cy="259045"/>
    <xdr:sp macro="" textlink="">
      <xdr:nvSpPr>
        <xdr:cNvPr id="719" name="n_2mainValue【庁舎】&#10;一人当たり面積"/>
        <xdr:cNvSpPr txBox="1"/>
      </xdr:nvSpPr>
      <xdr:spPr>
        <a:xfrm>
          <a:off x="20199427" y="177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84200</xdr:rowOff>
    </xdr:from>
    <xdr:ext cx="469744" cy="259045"/>
    <xdr:sp macro="" textlink="">
      <xdr:nvSpPr>
        <xdr:cNvPr id="720" name="n_3mainValue【庁舎】&#10;一人当たり面積"/>
        <xdr:cNvSpPr txBox="1"/>
      </xdr:nvSpPr>
      <xdr:spPr>
        <a:xfrm>
          <a:off x="19310427" y="177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施設、プールは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施設所有しており、いずれも建築後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年以上経過し、耐震化や改修を実施しているが、有形固定資産減価償却率は非常に高い状況となっている。福祉施設については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施設所有しており、その中には比較的新しい施設もあるが、建築後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年以上を経過する施設も存在し、有形固定資産減価償却率は類似団体平均を上回る状況となっている。文化会館（市民会館）は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施設所有しているが、建築後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年以上経過し、有形固定資産減価償却率は類似団体平均を上回り、高い状況となっている。一般廃棄物処理施設は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時点で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施設所有しており、建築後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年以上が経過し、有形固定資産減価償却率は類似団体平均を上回り高い状況となっている。当施設については今後の処理方法について検討を開始した。消防施設については、消防署</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施設に加え、町内各地区に消防団分団施設が数多く点在し、建築後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年を超える施設もあることから、有形固定資産減価償却率は類似団体平均を上回り、高い状況となっている。今後は分団の再編とともに施設数の縮小を検討する。庁舎については、本庁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施設と総合支所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施設を所有しており、本庁は建築後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年が経過しているが、総合支所は建築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未満で新しい施設であるため、有形固定資産減価償却率は類似団体平均を下回る状況となっている。各施設の一人当たりの面積については、施設数も比較的少なく、施設規模も小さいため、類似団体平均に近い数値となっている。町の財政状況では各施設の大規模な改修を頻繁に実施することは困難であるため、今後は施設の在り方を含め、計画的な改修・更新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6,557
496.88
5,652,963
5,451,374
172,143
3,818,819
5,320,948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年々過疎化が進</a:t>
          </a:r>
          <a:r>
            <a:rPr kumimoji="1" lang="ja-JP" altLang="en-US" sz="1100">
              <a:solidFill>
                <a:schemeClr val="dk1"/>
              </a:solidFill>
              <a:effectLst/>
              <a:latin typeface="+mn-lt"/>
              <a:ea typeface="+mn-ea"/>
              <a:cs typeface="+mn-cs"/>
            </a:rPr>
            <a:t>むにつれ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歳以上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人口比率は高まっており、</a:t>
          </a:r>
          <a:r>
            <a:rPr kumimoji="1" lang="en-US" altLang="ja-JP" sz="1100">
              <a:solidFill>
                <a:schemeClr val="dk1"/>
              </a:solidFill>
              <a:effectLst/>
              <a:latin typeface="+mn-lt"/>
              <a:ea typeface="+mn-ea"/>
              <a:cs typeface="+mn-cs"/>
            </a:rPr>
            <a:t>R2.1.1</a:t>
          </a:r>
          <a:r>
            <a:rPr kumimoji="1" lang="ja-JP" altLang="ja-JP" sz="1100">
              <a:solidFill>
                <a:schemeClr val="dk1"/>
              </a:solidFill>
              <a:effectLst/>
              <a:latin typeface="+mn-lt"/>
              <a:ea typeface="+mn-ea"/>
              <a:cs typeface="+mn-cs"/>
            </a:rPr>
            <a:t>現在の高齢化率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48.5</a:t>
          </a:r>
          <a:r>
            <a:rPr kumimoji="1" lang="ja-JP" altLang="ja-JP" sz="1100">
              <a:solidFill>
                <a:schemeClr val="dk1"/>
              </a:solidFill>
              <a:effectLst/>
              <a:latin typeface="+mn-lt"/>
              <a:ea typeface="+mn-ea"/>
              <a:cs typeface="+mn-cs"/>
            </a:rPr>
            <a:t>％と生産人口の減少が著しい。</a:t>
          </a:r>
          <a:r>
            <a:rPr kumimoji="1" lang="ja-JP" altLang="en-US" sz="1100">
              <a:solidFill>
                <a:schemeClr val="dk1"/>
              </a:solidFill>
              <a:effectLst/>
              <a:latin typeface="+mn-lt"/>
              <a:ea typeface="+mn-ea"/>
              <a:cs typeface="+mn-cs"/>
            </a:rPr>
            <a:t>生産人口の減少は、</a:t>
          </a:r>
          <a:r>
            <a:rPr kumimoji="1" lang="ja-JP" altLang="ja-JP" sz="1100">
              <a:solidFill>
                <a:schemeClr val="dk1"/>
              </a:solidFill>
              <a:effectLst/>
              <a:latin typeface="+mn-lt"/>
              <a:ea typeface="+mn-ea"/>
              <a:cs typeface="+mn-cs"/>
            </a:rPr>
            <a:t>茶業や林業を中心とした基盤産業の伸び悩み</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商工業の停滞</a:t>
          </a:r>
          <a:r>
            <a:rPr kumimoji="1" lang="ja-JP" altLang="en-US" sz="1100">
              <a:solidFill>
                <a:schemeClr val="dk1"/>
              </a:solidFill>
              <a:effectLst/>
              <a:latin typeface="+mn-lt"/>
              <a:ea typeface="+mn-ea"/>
              <a:cs typeface="+mn-cs"/>
            </a:rPr>
            <a:t>に繋がり、結果、</a:t>
          </a:r>
          <a:r>
            <a:rPr kumimoji="1" lang="ja-JP" altLang="ja-JP" sz="1100">
              <a:solidFill>
                <a:schemeClr val="dk1"/>
              </a:solidFill>
              <a:effectLst/>
              <a:latin typeface="+mn-lt"/>
              <a:ea typeface="+mn-ea"/>
              <a:cs typeface="+mn-cs"/>
            </a:rPr>
            <a:t>町税収入の減少に</a:t>
          </a:r>
          <a:r>
            <a:rPr kumimoji="1" lang="ja-JP" altLang="en-US" sz="1100">
              <a:solidFill>
                <a:schemeClr val="dk1"/>
              </a:solidFill>
              <a:effectLst/>
              <a:latin typeface="+mn-lt"/>
              <a:ea typeface="+mn-ea"/>
              <a:cs typeface="+mn-cs"/>
            </a:rPr>
            <a:t>歯止めがかからない状況である。加えて、当町にとって大きな財源となっている</a:t>
          </a:r>
          <a:r>
            <a:rPr kumimoji="1" lang="ja-JP" altLang="ja-JP" sz="1100">
              <a:solidFill>
                <a:schemeClr val="dk1"/>
              </a:solidFill>
              <a:effectLst/>
              <a:latin typeface="+mn-lt"/>
              <a:ea typeface="+mn-ea"/>
              <a:cs typeface="+mn-cs"/>
            </a:rPr>
            <a:t>国有資産等所在市町村交付金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年々減少して</a:t>
          </a:r>
          <a:r>
            <a:rPr kumimoji="1" lang="ja-JP" altLang="en-US" sz="1100">
              <a:solidFill>
                <a:schemeClr val="dk1"/>
              </a:solidFill>
              <a:effectLst/>
              <a:latin typeface="+mn-lt"/>
              <a:ea typeface="+mn-ea"/>
              <a:cs typeface="+mn-cs"/>
            </a:rPr>
            <a:t>いる影響も大きい。</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の財政力指数は</a:t>
          </a:r>
          <a:r>
            <a:rPr kumimoji="1" lang="ja-JP" altLang="en-US" sz="1100">
              <a:solidFill>
                <a:schemeClr val="dk1"/>
              </a:solidFill>
              <a:effectLst/>
              <a:latin typeface="+mn-lt"/>
              <a:ea typeface="+mn-ea"/>
              <a:cs typeface="+mn-cs"/>
            </a:rPr>
            <a:t>、前年度と同様に</a:t>
          </a:r>
          <a:r>
            <a:rPr kumimoji="1" lang="ja-JP" altLang="ja-JP" sz="1100">
              <a:solidFill>
                <a:schemeClr val="dk1"/>
              </a:solidFill>
              <a:effectLst/>
              <a:latin typeface="+mn-lt"/>
              <a:ea typeface="+mn-ea"/>
              <a:cs typeface="+mn-cs"/>
            </a:rPr>
            <a:t>類似団体平均を若干下回る結果となっている。</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xdr:cNvCxnSpPr/>
      </xdr:nvCxnSpPr>
      <xdr:spPr>
        <a:xfrm>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人口減少に伴う税収の減少、普通交付税</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合併算定替交付額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縮減、</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に実施した大規模事業（高度情報基盤整備事業）に伴い借入</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た地方債によ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地方債償還額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年々上昇し</a:t>
          </a:r>
          <a:r>
            <a:rPr kumimoji="1" lang="ja-JP" altLang="en-US" sz="1100">
              <a:solidFill>
                <a:schemeClr val="dk1"/>
              </a:solidFill>
              <a:effectLst/>
              <a:latin typeface="+mn-lt"/>
              <a:ea typeface="+mn-ea"/>
              <a:cs typeface="+mn-cs"/>
            </a:rPr>
            <a:t>ていた。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においては、合併当時に借入した合併特例債などの償還が終了したことや物件費等の</a:t>
          </a:r>
          <a:r>
            <a:rPr kumimoji="1" lang="ja-JP" altLang="ja-JP" sz="1100">
              <a:solidFill>
                <a:schemeClr val="dk1"/>
              </a:solidFill>
              <a:effectLst/>
              <a:latin typeface="+mn-lt"/>
              <a:ea typeface="+mn-ea"/>
              <a:cs typeface="+mn-cs"/>
            </a:rPr>
            <a:t>義務的経費の削減に</a:t>
          </a:r>
          <a:r>
            <a:rPr kumimoji="1" lang="ja-JP" altLang="en-US" sz="1100">
              <a:solidFill>
                <a:schemeClr val="dk1"/>
              </a:solidFill>
              <a:effectLst/>
              <a:latin typeface="+mn-lt"/>
              <a:ea typeface="+mn-ea"/>
              <a:cs typeface="+mn-cs"/>
            </a:rPr>
            <a:t>努めた結果、前年度から</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％の減少となったが、依然として</a:t>
          </a:r>
          <a:r>
            <a:rPr kumimoji="1" lang="ja-JP" altLang="ja-JP" sz="1100">
              <a:solidFill>
                <a:schemeClr val="dk1"/>
              </a:solidFill>
              <a:effectLst/>
              <a:latin typeface="+mn-lt"/>
              <a:ea typeface="+mn-ea"/>
              <a:cs typeface="+mn-cs"/>
            </a:rPr>
            <a:t>類似団体平均の数値を大きく上回る状況となっている。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32004</xdr:rowOff>
    </xdr:from>
    <xdr:to>
      <xdr:col>23</xdr:col>
      <xdr:colOff>133350</xdr:colOff>
      <xdr:row>65</xdr:row>
      <xdr:rowOff>162306</xdr:rowOff>
    </xdr:to>
    <xdr:cxnSp macro="">
      <xdr:nvCxnSpPr>
        <xdr:cNvPr id="131" name="直線コネクタ 130"/>
        <xdr:cNvCxnSpPr/>
      </xdr:nvCxnSpPr>
      <xdr:spPr>
        <a:xfrm flipV="1">
          <a:off x="4114800" y="1117625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162306</xdr:rowOff>
    </xdr:to>
    <xdr:cxnSp macro="">
      <xdr:nvCxnSpPr>
        <xdr:cNvPr id="134" name="直線コネクタ 133"/>
        <xdr:cNvCxnSpPr/>
      </xdr:nvCxnSpPr>
      <xdr:spPr>
        <a:xfrm>
          <a:off x="3225800" y="112486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65</xdr:row>
      <xdr:rowOff>104394</xdr:rowOff>
    </xdr:to>
    <xdr:cxnSp macro="">
      <xdr:nvCxnSpPr>
        <xdr:cNvPr id="137" name="直線コネクタ 136"/>
        <xdr:cNvCxnSpPr/>
      </xdr:nvCxnSpPr>
      <xdr:spPr>
        <a:xfrm>
          <a:off x="2336800" y="110556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64</xdr:row>
      <xdr:rowOff>82804</xdr:rowOff>
    </xdr:to>
    <xdr:cxnSp macro="">
      <xdr:nvCxnSpPr>
        <xdr:cNvPr id="140" name="直線コネクタ 139"/>
        <xdr:cNvCxnSpPr/>
      </xdr:nvCxnSpPr>
      <xdr:spPr>
        <a:xfrm>
          <a:off x="1447800" y="10848086"/>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50" name="楕円 149"/>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51"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52" name="楕円 151"/>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53" name="テキスト ボックス 152"/>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4" name="楕円 153"/>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5" name="テキスト ボックス 154"/>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32004</xdr:rowOff>
    </xdr:from>
    <xdr:to>
      <xdr:col>11</xdr:col>
      <xdr:colOff>82550</xdr:colOff>
      <xdr:row>64</xdr:row>
      <xdr:rowOff>133604</xdr:rowOff>
    </xdr:to>
    <xdr:sp macro="" textlink="">
      <xdr:nvSpPr>
        <xdr:cNvPr id="156" name="楕円 155"/>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57" name="テキスト ボックス 156"/>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8" name="楕円 157"/>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82313</xdr:rowOff>
    </xdr:from>
    <xdr:ext cx="762000" cy="259045"/>
    <xdr:sp macro="" textlink="">
      <xdr:nvSpPr>
        <xdr:cNvPr id="159" name="テキスト ボックス 158"/>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正</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・臨時職員</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採用については</a:t>
          </a:r>
          <a:r>
            <a:rPr kumimoji="1" lang="ja-JP" altLang="ja-JP" sz="1100">
              <a:solidFill>
                <a:schemeClr val="dk1"/>
              </a:solidFill>
              <a:effectLst/>
              <a:latin typeface="+mn-lt"/>
              <a:ea typeface="+mn-ea"/>
              <a:cs typeface="+mn-cs"/>
            </a:rPr>
            <a:t>抑制を図ってはいるものの、町の規模に対し職員数が多い</a:t>
          </a:r>
          <a:r>
            <a:rPr kumimoji="1" lang="ja-JP" altLang="en-US" sz="1100">
              <a:solidFill>
                <a:schemeClr val="dk1"/>
              </a:solidFill>
              <a:effectLst/>
              <a:latin typeface="+mn-lt"/>
              <a:ea typeface="+mn-ea"/>
              <a:cs typeface="+mn-cs"/>
            </a:rPr>
            <a:t>状態が続いている。</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、観光施設や</a:t>
          </a:r>
          <a:r>
            <a:rPr kumimoji="1" lang="ja-JP" altLang="ja-JP" sz="1100">
              <a:solidFill>
                <a:schemeClr val="dk1"/>
              </a:solidFill>
              <a:effectLst/>
              <a:latin typeface="+mn-lt"/>
              <a:ea typeface="+mn-ea"/>
              <a:cs typeface="+mn-cs"/>
            </a:rPr>
            <a:t>教育</a:t>
          </a:r>
          <a:r>
            <a:rPr kumimoji="1" lang="ja-JP" altLang="en-US" sz="1100">
              <a:solidFill>
                <a:schemeClr val="dk1"/>
              </a:solidFill>
              <a:effectLst/>
              <a:latin typeface="+mn-lt"/>
              <a:ea typeface="+mn-ea"/>
              <a:cs typeface="+mn-cs"/>
            </a:rPr>
            <a:t>関係</a:t>
          </a:r>
          <a:r>
            <a:rPr kumimoji="1" lang="ja-JP" altLang="ja-JP" sz="1100">
              <a:solidFill>
                <a:schemeClr val="dk1"/>
              </a:solidFill>
              <a:effectLst/>
              <a:latin typeface="+mn-lt"/>
              <a:ea typeface="+mn-ea"/>
              <a:cs typeface="+mn-cs"/>
            </a:rPr>
            <a:t>施</a:t>
          </a:r>
          <a:r>
            <a:rPr kumimoji="1" lang="ja-JP" altLang="en-US" sz="1100">
              <a:solidFill>
                <a:schemeClr val="dk1"/>
              </a:solidFill>
              <a:effectLst/>
              <a:latin typeface="+mn-lt"/>
              <a:ea typeface="+mn-ea"/>
              <a:cs typeface="+mn-cs"/>
            </a:rPr>
            <a:t>等の管理</a:t>
          </a:r>
          <a:r>
            <a:rPr kumimoji="1" lang="ja-JP" altLang="ja-JP" sz="1100">
              <a:solidFill>
                <a:schemeClr val="dk1"/>
              </a:solidFill>
              <a:effectLst/>
              <a:latin typeface="+mn-lt"/>
              <a:ea typeface="+mn-ea"/>
              <a:cs typeface="+mn-cs"/>
            </a:rPr>
            <a:t>運営費も多額となって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類似団体平均を大きく上回る状況となっている。以前より、施設運営の見直し等について検討を行っているが、大きな改善に至って</a:t>
          </a:r>
          <a:r>
            <a:rPr kumimoji="1" lang="ja-JP" altLang="en-US" sz="1100">
              <a:solidFill>
                <a:schemeClr val="dk1"/>
              </a:solidFill>
              <a:effectLst/>
              <a:latin typeface="+mn-lt"/>
              <a:ea typeface="+mn-ea"/>
              <a:cs typeface="+mn-cs"/>
            </a:rPr>
            <a:t>おらず</a:t>
          </a:r>
          <a:r>
            <a:rPr kumimoji="1" lang="ja-JP" altLang="ja-JP" sz="1100">
              <a:solidFill>
                <a:schemeClr val="dk1"/>
              </a:solidFill>
              <a:effectLst/>
              <a:latin typeface="+mn-lt"/>
              <a:ea typeface="+mn-ea"/>
              <a:cs typeface="+mn-cs"/>
            </a:rPr>
            <a:t>、人口は減少する一方であるため、年々人口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人当たりの人件費・物件費等の決算額は上昇しており、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教育推進業務開始等により特に数値が上昇している。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7562</xdr:rowOff>
    </xdr:from>
    <xdr:to>
      <xdr:col>23</xdr:col>
      <xdr:colOff>133350</xdr:colOff>
      <xdr:row>87</xdr:row>
      <xdr:rowOff>38063</xdr:rowOff>
    </xdr:to>
    <xdr:cxnSp macro="">
      <xdr:nvCxnSpPr>
        <xdr:cNvPr id="194" name="直線コネクタ 193"/>
        <xdr:cNvCxnSpPr/>
      </xdr:nvCxnSpPr>
      <xdr:spPr>
        <a:xfrm>
          <a:off x="4114800" y="14923712"/>
          <a:ext cx="838200" cy="3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155499</xdr:rowOff>
    </xdr:from>
    <xdr:to>
      <xdr:col>19</xdr:col>
      <xdr:colOff>133350</xdr:colOff>
      <xdr:row>87</xdr:row>
      <xdr:rowOff>7562</xdr:rowOff>
    </xdr:to>
    <xdr:cxnSp macro="">
      <xdr:nvCxnSpPr>
        <xdr:cNvPr id="197" name="直線コネクタ 196"/>
        <xdr:cNvCxnSpPr/>
      </xdr:nvCxnSpPr>
      <xdr:spPr>
        <a:xfrm>
          <a:off x="3225800" y="14900199"/>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144256</xdr:rowOff>
    </xdr:from>
    <xdr:to>
      <xdr:col>15</xdr:col>
      <xdr:colOff>82550</xdr:colOff>
      <xdr:row>86</xdr:row>
      <xdr:rowOff>155499</xdr:rowOff>
    </xdr:to>
    <xdr:cxnSp macro="">
      <xdr:nvCxnSpPr>
        <xdr:cNvPr id="200" name="直線コネクタ 199"/>
        <xdr:cNvCxnSpPr/>
      </xdr:nvCxnSpPr>
      <xdr:spPr>
        <a:xfrm>
          <a:off x="2336800" y="14717506"/>
          <a:ext cx="889000" cy="18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114560</xdr:rowOff>
    </xdr:from>
    <xdr:to>
      <xdr:col>11</xdr:col>
      <xdr:colOff>31750</xdr:colOff>
      <xdr:row>85</xdr:row>
      <xdr:rowOff>144256</xdr:rowOff>
    </xdr:to>
    <xdr:cxnSp macro="">
      <xdr:nvCxnSpPr>
        <xdr:cNvPr id="203" name="直線コネクタ 202"/>
        <xdr:cNvCxnSpPr/>
      </xdr:nvCxnSpPr>
      <xdr:spPr>
        <a:xfrm>
          <a:off x="1447800" y="14687810"/>
          <a:ext cx="8890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158713</xdr:rowOff>
    </xdr:from>
    <xdr:to>
      <xdr:col>23</xdr:col>
      <xdr:colOff>184150</xdr:colOff>
      <xdr:row>87</xdr:row>
      <xdr:rowOff>88863</xdr:rowOff>
    </xdr:to>
    <xdr:sp macro="" textlink="">
      <xdr:nvSpPr>
        <xdr:cNvPr id="213" name="楕円 212"/>
        <xdr:cNvSpPr/>
      </xdr:nvSpPr>
      <xdr:spPr>
        <a:xfrm>
          <a:off x="4902200" y="1490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130790</xdr:rowOff>
    </xdr:from>
    <xdr:ext cx="762000" cy="259045"/>
    <xdr:sp macro="" textlink="">
      <xdr:nvSpPr>
        <xdr:cNvPr id="214" name="人件費・物件費等の状況該当値テキスト"/>
        <xdr:cNvSpPr txBox="1"/>
      </xdr:nvSpPr>
      <xdr:spPr>
        <a:xfrm>
          <a:off x="5041900" y="1487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128212</xdr:rowOff>
    </xdr:from>
    <xdr:to>
      <xdr:col>19</xdr:col>
      <xdr:colOff>184150</xdr:colOff>
      <xdr:row>87</xdr:row>
      <xdr:rowOff>58362</xdr:rowOff>
    </xdr:to>
    <xdr:sp macro="" textlink="">
      <xdr:nvSpPr>
        <xdr:cNvPr id="215" name="楕円 214"/>
        <xdr:cNvSpPr/>
      </xdr:nvSpPr>
      <xdr:spPr>
        <a:xfrm>
          <a:off x="4064000" y="148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43139</xdr:rowOff>
    </xdr:from>
    <xdr:ext cx="736600" cy="259045"/>
    <xdr:sp macro="" textlink="">
      <xdr:nvSpPr>
        <xdr:cNvPr id="216" name="テキスト ボックス 215"/>
        <xdr:cNvSpPr txBox="1"/>
      </xdr:nvSpPr>
      <xdr:spPr>
        <a:xfrm>
          <a:off x="3733800" y="14959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104699</xdr:rowOff>
    </xdr:from>
    <xdr:to>
      <xdr:col>15</xdr:col>
      <xdr:colOff>133350</xdr:colOff>
      <xdr:row>87</xdr:row>
      <xdr:rowOff>34849</xdr:rowOff>
    </xdr:to>
    <xdr:sp macro="" textlink="">
      <xdr:nvSpPr>
        <xdr:cNvPr id="217" name="楕円 216"/>
        <xdr:cNvSpPr/>
      </xdr:nvSpPr>
      <xdr:spPr>
        <a:xfrm>
          <a:off x="3175000" y="148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19626</xdr:rowOff>
    </xdr:from>
    <xdr:ext cx="762000" cy="259045"/>
    <xdr:sp macro="" textlink="">
      <xdr:nvSpPr>
        <xdr:cNvPr id="218" name="テキスト ボックス 217"/>
        <xdr:cNvSpPr txBox="1"/>
      </xdr:nvSpPr>
      <xdr:spPr>
        <a:xfrm>
          <a:off x="2844800" y="1493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93456</xdr:rowOff>
    </xdr:from>
    <xdr:to>
      <xdr:col>11</xdr:col>
      <xdr:colOff>82550</xdr:colOff>
      <xdr:row>86</xdr:row>
      <xdr:rowOff>23606</xdr:rowOff>
    </xdr:to>
    <xdr:sp macro="" textlink="">
      <xdr:nvSpPr>
        <xdr:cNvPr id="219" name="楕円 218"/>
        <xdr:cNvSpPr/>
      </xdr:nvSpPr>
      <xdr:spPr>
        <a:xfrm>
          <a:off x="2286000" y="146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8383</xdr:rowOff>
    </xdr:from>
    <xdr:ext cx="762000" cy="259045"/>
    <xdr:sp macro="" textlink="">
      <xdr:nvSpPr>
        <xdr:cNvPr id="220" name="テキスト ボックス 219"/>
        <xdr:cNvSpPr txBox="1"/>
      </xdr:nvSpPr>
      <xdr:spPr>
        <a:xfrm>
          <a:off x="1955800" y="1475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63760</xdr:rowOff>
    </xdr:from>
    <xdr:to>
      <xdr:col>7</xdr:col>
      <xdr:colOff>31750</xdr:colOff>
      <xdr:row>85</xdr:row>
      <xdr:rowOff>165360</xdr:rowOff>
    </xdr:to>
    <xdr:sp macro="" textlink="">
      <xdr:nvSpPr>
        <xdr:cNvPr id="221" name="楕円 220"/>
        <xdr:cNvSpPr/>
      </xdr:nvSpPr>
      <xdr:spPr>
        <a:xfrm>
          <a:off x="1397000" y="14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150137</xdr:rowOff>
    </xdr:from>
    <xdr:ext cx="762000" cy="259045"/>
    <xdr:sp macro="" textlink="">
      <xdr:nvSpPr>
        <xdr:cNvPr id="222" name="テキスト ボックス 221"/>
        <xdr:cNvSpPr txBox="1"/>
      </xdr:nvSpPr>
      <xdr:spPr>
        <a:xfrm>
          <a:off x="1066800" y="1472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人事院勧告などを踏まえ適正な給与改定を実施していることから、類似団体平均の数値とほぼ同じか、若干下回る状況となっている。</a:t>
          </a:r>
          <a:endParaRPr lang="ja-JP" altLang="ja-JP" sz="1400">
            <a:effectLst/>
          </a:endParaRPr>
        </a:p>
        <a:p>
          <a:r>
            <a:rPr kumimoji="1" lang="ja-JP" altLang="ja-JP" sz="1100">
              <a:solidFill>
                <a:schemeClr val="dk1"/>
              </a:solidFill>
              <a:effectLst/>
              <a:latin typeface="+mn-lt"/>
              <a:ea typeface="+mn-ea"/>
              <a:cs typeface="+mn-cs"/>
            </a:rPr>
            <a:t>今後も、適正な水準の設定に努めていく。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85</xdr:row>
      <xdr:rowOff>43241</xdr:rowOff>
    </xdr:to>
    <xdr:cxnSp macro="">
      <xdr:nvCxnSpPr>
        <xdr:cNvPr id="258" name="直線コネクタ 257"/>
        <xdr:cNvCxnSpPr/>
      </xdr:nvCxnSpPr>
      <xdr:spPr>
        <a:xfrm>
          <a:off x="16179800" y="145475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145748</xdr:rowOff>
    </xdr:from>
    <xdr:to>
      <xdr:col>77</xdr:col>
      <xdr:colOff>44450</xdr:colOff>
      <xdr:row>85</xdr:row>
      <xdr:rowOff>135164</xdr:rowOff>
    </xdr:to>
    <xdr:cxnSp macro="">
      <xdr:nvCxnSpPr>
        <xdr:cNvPr id="261" name="直線コネクタ 260"/>
        <xdr:cNvCxnSpPr/>
      </xdr:nvCxnSpPr>
      <xdr:spPr>
        <a:xfrm flipV="1">
          <a:off x="15290800" y="14547548"/>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169636</xdr:rowOff>
    </xdr:to>
    <xdr:cxnSp macro="">
      <xdr:nvCxnSpPr>
        <xdr:cNvPr id="264" name="直線コネクタ 263"/>
        <xdr:cNvCxnSpPr/>
      </xdr:nvCxnSpPr>
      <xdr:spPr>
        <a:xfrm flipV="1">
          <a:off x="14401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67" name="直線コネクタ 266"/>
        <xdr:cNvCxnSpPr/>
      </xdr:nvCxnSpPr>
      <xdr:spPr>
        <a:xfrm>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7" name="楕円 276"/>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8968</xdr:rowOff>
    </xdr:from>
    <xdr:ext cx="762000" cy="259045"/>
    <xdr:sp macro="" textlink="">
      <xdr:nvSpPr>
        <xdr:cNvPr id="278" name="給与水準   （国との比較）該当値テキスト"/>
        <xdr:cNvSpPr txBox="1"/>
      </xdr:nvSpPr>
      <xdr:spPr>
        <a:xfrm>
          <a:off x="171069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94948</xdr:rowOff>
    </xdr:from>
    <xdr:to>
      <xdr:col>77</xdr:col>
      <xdr:colOff>95250</xdr:colOff>
      <xdr:row>85</xdr:row>
      <xdr:rowOff>25098</xdr:rowOff>
    </xdr:to>
    <xdr:sp macro="" textlink="">
      <xdr:nvSpPr>
        <xdr:cNvPr id="279" name="楕円 278"/>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35275</xdr:rowOff>
    </xdr:from>
    <xdr:ext cx="736600" cy="259045"/>
    <xdr:sp macro="" textlink="">
      <xdr:nvSpPr>
        <xdr:cNvPr id="280" name="テキスト ボックス 279"/>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1" name="楕円 280"/>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2" name="テキスト ボックス 281"/>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3" name="楕円 282"/>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4" name="テキスト ボックス 283"/>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5" name="楕円 284"/>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6" name="テキスト ボックス 285"/>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正職員・臨時職員の採用の抑制等により職員数削減を実施してきたが、観光施設や教育関係施設など</a:t>
          </a:r>
          <a:r>
            <a:rPr kumimoji="1" lang="ja-JP" altLang="en-US" sz="1100">
              <a:solidFill>
                <a:schemeClr val="dk1"/>
              </a:solidFill>
              <a:effectLst/>
              <a:latin typeface="+mn-lt"/>
              <a:ea typeface="+mn-ea"/>
              <a:cs typeface="+mn-cs"/>
            </a:rPr>
            <a:t>管理すべき</a:t>
          </a:r>
          <a:r>
            <a:rPr kumimoji="1" lang="ja-JP" altLang="ja-JP" sz="1100">
              <a:solidFill>
                <a:schemeClr val="dk1"/>
              </a:solidFill>
              <a:effectLst/>
              <a:latin typeface="+mn-lt"/>
              <a:ea typeface="+mn-ea"/>
              <a:cs typeface="+mn-cs"/>
            </a:rPr>
            <a:t>町有施設が多</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それに応じた職員数が必要なため、</a:t>
          </a:r>
          <a:r>
            <a:rPr kumimoji="1" lang="ja-JP" altLang="ja-JP" sz="1100">
              <a:solidFill>
                <a:schemeClr val="dk1"/>
              </a:solidFill>
              <a:effectLst/>
              <a:latin typeface="+mn-lt"/>
              <a:ea typeface="+mn-ea"/>
              <a:cs typeface="+mn-cs"/>
            </a:rPr>
            <a:t>依然として類似団体平均を大きく上回る状況となっている。</a:t>
          </a:r>
          <a:endParaRPr lang="ja-JP" altLang="ja-JP" sz="1400">
            <a:effectLst/>
          </a:endParaRPr>
        </a:p>
        <a:p>
          <a:r>
            <a:rPr kumimoji="1" lang="ja-JP" altLang="ja-JP" sz="1100">
              <a:solidFill>
                <a:schemeClr val="dk1"/>
              </a:solidFill>
              <a:effectLst/>
              <a:latin typeface="+mn-lt"/>
              <a:ea typeface="+mn-ea"/>
              <a:cs typeface="+mn-cs"/>
            </a:rPr>
            <a:t>近年職員数は横ばい傾向にあり、人口減少により、人口千人当たりの職員数は年々増加している。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8731</xdr:rowOff>
    </xdr:from>
    <xdr:to>
      <xdr:col>81</xdr:col>
      <xdr:colOff>44450</xdr:colOff>
      <xdr:row>63</xdr:row>
      <xdr:rowOff>66643</xdr:rowOff>
    </xdr:to>
    <xdr:cxnSp macro="">
      <xdr:nvCxnSpPr>
        <xdr:cNvPr id="317" name="直線コネクタ 316"/>
        <xdr:cNvCxnSpPr/>
      </xdr:nvCxnSpPr>
      <xdr:spPr>
        <a:xfrm>
          <a:off x="16179800" y="10810081"/>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154242</xdr:rowOff>
    </xdr:from>
    <xdr:to>
      <xdr:col>77</xdr:col>
      <xdr:colOff>44450</xdr:colOff>
      <xdr:row>63</xdr:row>
      <xdr:rowOff>8731</xdr:rowOff>
    </xdr:to>
    <xdr:cxnSp macro="">
      <xdr:nvCxnSpPr>
        <xdr:cNvPr id="320" name="直線コネクタ 319"/>
        <xdr:cNvCxnSpPr/>
      </xdr:nvCxnSpPr>
      <xdr:spPr>
        <a:xfrm>
          <a:off x="15290800" y="10784142"/>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127095</xdr:rowOff>
    </xdr:from>
    <xdr:to>
      <xdr:col>72</xdr:col>
      <xdr:colOff>203200</xdr:colOff>
      <xdr:row>62</xdr:row>
      <xdr:rowOff>154242</xdr:rowOff>
    </xdr:to>
    <xdr:cxnSp macro="">
      <xdr:nvCxnSpPr>
        <xdr:cNvPr id="323" name="直線コネクタ 322"/>
        <xdr:cNvCxnSpPr/>
      </xdr:nvCxnSpPr>
      <xdr:spPr>
        <a:xfrm>
          <a:off x="14401800" y="10756995"/>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102362</xdr:rowOff>
    </xdr:from>
    <xdr:to>
      <xdr:col>68</xdr:col>
      <xdr:colOff>152400</xdr:colOff>
      <xdr:row>62</xdr:row>
      <xdr:rowOff>127095</xdr:rowOff>
    </xdr:to>
    <xdr:cxnSp macro="">
      <xdr:nvCxnSpPr>
        <xdr:cNvPr id="326" name="直線コネクタ 325"/>
        <xdr:cNvCxnSpPr/>
      </xdr:nvCxnSpPr>
      <xdr:spPr>
        <a:xfrm>
          <a:off x="13512800" y="10732262"/>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15843</xdr:rowOff>
    </xdr:from>
    <xdr:to>
      <xdr:col>81</xdr:col>
      <xdr:colOff>95250</xdr:colOff>
      <xdr:row>63</xdr:row>
      <xdr:rowOff>117443</xdr:rowOff>
    </xdr:to>
    <xdr:sp macro="" textlink="">
      <xdr:nvSpPr>
        <xdr:cNvPr id="336" name="楕円 335"/>
        <xdr:cNvSpPr/>
      </xdr:nvSpPr>
      <xdr:spPr>
        <a:xfrm>
          <a:off x="16967200" y="1081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159370</xdr:rowOff>
    </xdr:from>
    <xdr:ext cx="762000" cy="259045"/>
    <xdr:sp macro="" textlink="">
      <xdr:nvSpPr>
        <xdr:cNvPr id="337" name="定員管理の状況該当値テキスト"/>
        <xdr:cNvSpPr txBox="1"/>
      </xdr:nvSpPr>
      <xdr:spPr>
        <a:xfrm>
          <a:off x="17106900" y="1078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129381</xdr:rowOff>
    </xdr:from>
    <xdr:to>
      <xdr:col>77</xdr:col>
      <xdr:colOff>95250</xdr:colOff>
      <xdr:row>63</xdr:row>
      <xdr:rowOff>59531</xdr:rowOff>
    </xdr:to>
    <xdr:sp macro="" textlink="">
      <xdr:nvSpPr>
        <xdr:cNvPr id="338" name="楕円 337"/>
        <xdr:cNvSpPr/>
      </xdr:nvSpPr>
      <xdr:spPr>
        <a:xfrm>
          <a:off x="16129000" y="107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44308</xdr:rowOff>
    </xdr:from>
    <xdr:ext cx="736600" cy="259045"/>
    <xdr:sp macro="" textlink="">
      <xdr:nvSpPr>
        <xdr:cNvPr id="339" name="テキスト ボックス 338"/>
        <xdr:cNvSpPr txBox="1"/>
      </xdr:nvSpPr>
      <xdr:spPr>
        <a:xfrm>
          <a:off x="15798800" y="10845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103442</xdr:rowOff>
    </xdr:from>
    <xdr:to>
      <xdr:col>73</xdr:col>
      <xdr:colOff>44450</xdr:colOff>
      <xdr:row>63</xdr:row>
      <xdr:rowOff>33592</xdr:rowOff>
    </xdr:to>
    <xdr:sp macro="" textlink="">
      <xdr:nvSpPr>
        <xdr:cNvPr id="340" name="楕円 339"/>
        <xdr:cNvSpPr/>
      </xdr:nvSpPr>
      <xdr:spPr>
        <a:xfrm>
          <a:off x="15240000" y="107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18369</xdr:rowOff>
    </xdr:from>
    <xdr:ext cx="762000" cy="259045"/>
    <xdr:sp macro="" textlink="">
      <xdr:nvSpPr>
        <xdr:cNvPr id="341" name="テキスト ボックス 340"/>
        <xdr:cNvSpPr txBox="1"/>
      </xdr:nvSpPr>
      <xdr:spPr>
        <a:xfrm>
          <a:off x="14909800" y="1081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76295</xdr:rowOff>
    </xdr:from>
    <xdr:to>
      <xdr:col>68</xdr:col>
      <xdr:colOff>203200</xdr:colOff>
      <xdr:row>63</xdr:row>
      <xdr:rowOff>6445</xdr:rowOff>
    </xdr:to>
    <xdr:sp macro="" textlink="">
      <xdr:nvSpPr>
        <xdr:cNvPr id="342" name="楕円 341"/>
        <xdr:cNvSpPr/>
      </xdr:nvSpPr>
      <xdr:spPr>
        <a:xfrm>
          <a:off x="14351000" y="107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162672</xdr:rowOff>
    </xdr:from>
    <xdr:ext cx="762000" cy="259045"/>
    <xdr:sp macro="" textlink="">
      <xdr:nvSpPr>
        <xdr:cNvPr id="343" name="テキスト ボックス 342"/>
        <xdr:cNvSpPr txBox="1"/>
      </xdr:nvSpPr>
      <xdr:spPr>
        <a:xfrm>
          <a:off x="14020800" y="1079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51562</xdr:rowOff>
    </xdr:from>
    <xdr:to>
      <xdr:col>64</xdr:col>
      <xdr:colOff>152400</xdr:colOff>
      <xdr:row>62</xdr:row>
      <xdr:rowOff>153162</xdr:rowOff>
    </xdr:to>
    <xdr:sp macro="" textlink="">
      <xdr:nvSpPr>
        <xdr:cNvPr id="344" name="楕円 343"/>
        <xdr:cNvSpPr/>
      </xdr:nvSpPr>
      <xdr:spPr>
        <a:xfrm>
          <a:off x="13462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137939</xdr:rowOff>
    </xdr:from>
    <xdr:ext cx="762000" cy="259045"/>
    <xdr:sp macro="" textlink="">
      <xdr:nvSpPr>
        <xdr:cNvPr id="345" name="テキスト ボックス 344"/>
        <xdr:cNvSpPr txBox="1"/>
      </xdr:nvSpPr>
      <xdr:spPr>
        <a:xfrm>
          <a:off x="13131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将来負担比率と同じく、</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の合併以降は起債件数及び借入額を抑えており、新規借入は交付税措置の高い地方債を優先的に選択していることなどもあり、実質公債費比率は減少しており、類似団体平均より低い比率となっている。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においては、合併当時に借入した合併特例債などの償還が終了したことで</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までと比べて</a:t>
          </a:r>
          <a:r>
            <a:rPr kumimoji="1" lang="ja-JP" altLang="ja-JP" sz="1100">
              <a:solidFill>
                <a:schemeClr val="dk1"/>
              </a:solidFill>
              <a:effectLst/>
              <a:latin typeface="+mn-lt"/>
              <a:ea typeface="+mn-ea"/>
              <a:cs typeface="+mn-cs"/>
            </a:rPr>
            <a:t>対前年度減少率</a:t>
          </a:r>
          <a:r>
            <a:rPr kumimoji="1" lang="ja-JP" altLang="en-US" sz="1100">
              <a:solidFill>
                <a:schemeClr val="dk1"/>
              </a:solidFill>
              <a:effectLst/>
              <a:latin typeface="+mn-lt"/>
              <a:ea typeface="+mn-ea"/>
              <a:cs typeface="+mn-cs"/>
            </a:rPr>
            <a:t>の減少幅</a:t>
          </a:r>
          <a:r>
            <a:rPr kumimoji="1" lang="ja-JP" altLang="ja-JP" sz="1100">
              <a:solidFill>
                <a:schemeClr val="dk1"/>
              </a:solidFill>
              <a:effectLst/>
              <a:latin typeface="+mn-lt"/>
              <a:ea typeface="+mn-ea"/>
              <a:cs typeface="+mn-cs"/>
            </a:rPr>
            <a:t>が大きくなった。</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54864</xdr:rowOff>
    </xdr:from>
    <xdr:to>
      <xdr:col>81</xdr:col>
      <xdr:colOff>44450</xdr:colOff>
      <xdr:row>38</xdr:row>
      <xdr:rowOff>161036</xdr:rowOff>
    </xdr:to>
    <xdr:cxnSp macro="">
      <xdr:nvCxnSpPr>
        <xdr:cNvPr id="377" name="直線コネクタ 376"/>
        <xdr:cNvCxnSpPr/>
      </xdr:nvCxnSpPr>
      <xdr:spPr>
        <a:xfrm flipV="1">
          <a:off x="16179800" y="656996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39</xdr:row>
      <xdr:rowOff>8890</xdr:rowOff>
    </xdr:to>
    <xdr:cxnSp macro="">
      <xdr:nvCxnSpPr>
        <xdr:cNvPr id="380" name="直線コネクタ 379"/>
        <xdr:cNvCxnSpPr/>
      </xdr:nvCxnSpPr>
      <xdr:spPr>
        <a:xfrm flipV="1">
          <a:off x="15290800" y="667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8890</xdr:rowOff>
    </xdr:to>
    <xdr:cxnSp macro="">
      <xdr:nvCxnSpPr>
        <xdr:cNvPr id="383" name="直線コネクタ 382"/>
        <xdr:cNvCxnSpPr/>
      </xdr:nvCxnSpPr>
      <xdr:spPr>
        <a:xfrm>
          <a:off x="14401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57150</xdr:rowOff>
    </xdr:to>
    <xdr:cxnSp macro="">
      <xdr:nvCxnSpPr>
        <xdr:cNvPr id="386" name="直線コネクタ 385"/>
        <xdr:cNvCxnSpPr/>
      </xdr:nvCxnSpPr>
      <xdr:spPr>
        <a:xfrm flipV="1">
          <a:off x="13512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396" name="楕円 395"/>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20591</xdr:rowOff>
    </xdr:from>
    <xdr:ext cx="762000" cy="259045"/>
    <xdr:sp macro="" textlink="">
      <xdr:nvSpPr>
        <xdr:cNvPr id="397" name="公債費負担の状況該当値テキスト"/>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398" name="楕円 397"/>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399" name="テキスト ボックス 398"/>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0" name="楕円 399"/>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1" name="テキスト ボックス 400"/>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2" name="楕円 401"/>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3" name="テキスト ボックス 402"/>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4" name="楕円 403"/>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5" name="テキスト ボックス 404"/>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の合併前に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単位で起債していた地方債の償還が進んでいることや、合併後は起債件数や借入額を抑えていることに加え、新規借入の地方債も交付税措置の高いものを優先的に選択しているため、近年の将来負担比率はマイナス数値となっている。</a:t>
          </a:r>
          <a:endParaRPr lang="ja-JP" altLang="ja-JP" sz="1400">
            <a:effectLst/>
          </a:endParaRPr>
        </a:p>
        <a:p>
          <a:r>
            <a:rPr kumimoji="1" lang="ja-JP" altLang="ja-JP" sz="1100">
              <a:solidFill>
                <a:schemeClr val="dk1"/>
              </a:solidFill>
              <a:effectLst/>
              <a:latin typeface="+mn-lt"/>
              <a:ea typeface="+mn-ea"/>
              <a:cs typeface="+mn-cs"/>
            </a:rPr>
            <a:t>ただ、今後、経常一般財源の減少により、充当可能財源である基金が減少する可能性もあり、将来負担比率の悪化が懸念される。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6,557
496.88
5,652,963
5,451,374
172,143
3,818,819
5,320,948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職員適正化計画に基づき、職員数の削減など行政改革を推進してきたが、</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観光施設や教育</a:t>
          </a:r>
          <a:r>
            <a:rPr kumimoji="1" lang="ja-JP" altLang="en-US" sz="1100">
              <a:solidFill>
                <a:schemeClr val="dk1"/>
              </a:solidFill>
              <a:effectLst/>
              <a:latin typeface="+mn-lt"/>
              <a:ea typeface="+mn-ea"/>
              <a:cs typeface="+mn-cs"/>
            </a:rPr>
            <a:t>関係</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町有施設が多く、直営施設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管理運営に</a:t>
          </a:r>
          <a:r>
            <a:rPr kumimoji="1" lang="ja-JP" altLang="en-US" sz="1100">
              <a:solidFill>
                <a:schemeClr val="dk1"/>
              </a:solidFill>
              <a:effectLst/>
              <a:latin typeface="+mn-lt"/>
              <a:ea typeface="+mn-ea"/>
              <a:cs typeface="+mn-cs"/>
            </a:rPr>
            <a:t>必要な</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も多額で</a:t>
          </a:r>
          <a:r>
            <a:rPr kumimoji="1" lang="ja-JP" altLang="ja-JP" sz="1100">
              <a:solidFill>
                <a:schemeClr val="dk1"/>
              </a:solidFill>
              <a:effectLst/>
              <a:latin typeface="+mn-lt"/>
              <a:ea typeface="+mn-ea"/>
              <a:cs typeface="+mn-cs"/>
            </a:rPr>
            <a:t>、類似団体平均を上回る状況となっている。</a:t>
          </a:r>
        </a:p>
        <a:p>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は国政選挙及び県議会議員選挙による職員諸手当も人件費上昇の一因となっている。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81280</xdr:rowOff>
    </xdr:to>
    <xdr:cxnSp macro="">
      <xdr:nvCxnSpPr>
        <xdr:cNvPr id="66" name="直線コネクタ 65"/>
        <xdr:cNvCxnSpPr/>
      </xdr:nvCxnSpPr>
      <xdr:spPr>
        <a:xfrm>
          <a:off x="3987800" y="6565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50800</xdr:rowOff>
    </xdr:to>
    <xdr:cxnSp macro="">
      <xdr:nvCxnSpPr>
        <xdr:cNvPr id="69" name="直線コネクタ 68"/>
        <xdr:cNvCxnSpPr/>
      </xdr:nvCxnSpPr>
      <xdr:spPr>
        <a:xfrm>
          <a:off x="3098800" y="6497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153670</xdr:rowOff>
    </xdr:to>
    <xdr:cxnSp macro="">
      <xdr:nvCxnSpPr>
        <xdr:cNvPr id="72" name="直線コネクタ 71"/>
        <xdr:cNvCxnSpPr/>
      </xdr:nvCxnSpPr>
      <xdr:spPr>
        <a:xfrm>
          <a:off x="2209800" y="645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107950</xdr:rowOff>
    </xdr:to>
    <xdr:cxnSp macro="">
      <xdr:nvCxnSpPr>
        <xdr:cNvPr id="75" name="直線コネクタ 74"/>
        <xdr:cNvCxnSpPr/>
      </xdr:nvCxnSpPr>
      <xdr:spPr>
        <a:xfrm>
          <a:off x="1320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広大かつ急峻な地形に小規模集落が点在する地理的条件から、町有施設も点在しており、複数のある観光施設や教育関係施設の施設管理に多くの経費を要するため、類似団体平均を大きく上回る状況となっている。</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教育推進業務</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開始され、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は川根地区広域施設組合解散に</a:t>
          </a:r>
          <a:r>
            <a:rPr kumimoji="1" lang="ja-JP" altLang="en-US" sz="1100">
              <a:solidFill>
                <a:schemeClr val="dk1"/>
              </a:solidFill>
              <a:effectLst/>
              <a:latin typeface="+mn-lt"/>
              <a:ea typeface="+mn-ea"/>
              <a:cs typeface="+mn-cs"/>
            </a:rPr>
            <a:t>伴う</a:t>
          </a:r>
          <a:r>
            <a:rPr kumimoji="1" lang="ja-JP" altLang="ja-JP" sz="1100">
              <a:solidFill>
                <a:schemeClr val="dk1"/>
              </a:solidFill>
              <a:effectLst/>
              <a:latin typeface="+mn-lt"/>
              <a:ea typeface="+mn-ea"/>
              <a:cs typeface="+mn-cs"/>
            </a:rPr>
            <a:t>単独実施となった管理費の増</a:t>
          </a:r>
          <a:r>
            <a:rPr kumimoji="1" lang="ja-JP" altLang="en-US" sz="1100">
              <a:solidFill>
                <a:schemeClr val="dk1"/>
              </a:solidFill>
              <a:effectLst/>
              <a:latin typeface="+mn-lt"/>
              <a:ea typeface="+mn-ea"/>
              <a:cs typeface="+mn-cs"/>
            </a:rPr>
            <a:t>などの要因</a:t>
          </a:r>
          <a:r>
            <a:rPr kumimoji="1" lang="ja-JP" altLang="ja-JP" sz="1100">
              <a:solidFill>
                <a:schemeClr val="dk1"/>
              </a:solidFill>
              <a:effectLst/>
              <a:latin typeface="+mn-lt"/>
              <a:ea typeface="+mn-ea"/>
              <a:cs typeface="+mn-cs"/>
            </a:rPr>
            <a:t>により上昇が</a:t>
          </a:r>
          <a:r>
            <a:rPr kumimoji="1" lang="ja-JP" altLang="en-US" sz="1100">
              <a:solidFill>
                <a:schemeClr val="dk1"/>
              </a:solidFill>
              <a:effectLst/>
              <a:latin typeface="+mn-lt"/>
              <a:ea typeface="+mn-ea"/>
              <a:cs typeface="+mn-cs"/>
            </a:rPr>
            <a:t>続いていたが、</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は大規模事業が終了したことにより、</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％の減少となった</a:t>
          </a:r>
          <a:r>
            <a:rPr kumimoji="1" lang="ja-JP" altLang="ja-JP" sz="1100">
              <a:solidFill>
                <a:schemeClr val="dk1"/>
              </a:solidFill>
              <a:effectLst/>
              <a:latin typeface="+mn-lt"/>
              <a:ea typeface="+mn-ea"/>
              <a:cs typeface="+mn-cs"/>
            </a:rPr>
            <a:t>。</a:t>
          </a:r>
          <a:endParaRPr lang="ja-JP" altLang="ja-JP" sz="1400">
            <a:effectLst/>
          </a:endParaRP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xdr:rowOff>
    </xdr:from>
    <xdr:to>
      <xdr:col>82</xdr:col>
      <xdr:colOff>107950</xdr:colOff>
      <xdr:row>19</xdr:row>
      <xdr:rowOff>75565</xdr:rowOff>
    </xdr:to>
    <xdr:cxnSp macro="">
      <xdr:nvCxnSpPr>
        <xdr:cNvPr id="123" name="直線コネクタ 122"/>
        <xdr:cNvCxnSpPr/>
      </xdr:nvCxnSpPr>
      <xdr:spPr>
        <a:xfrm flipV="1">
          <a:off x="15671800" y="326453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75565</xdr:rowOff>
    </xdr:from>
    <xdr:to>
      <xdr:col>78</xdr:col>
      <xdr:colOff>69850</xdr:colOff>
      <xdr:row>19</xdr:row>
      <xdr:rowOff>75565</xdr:rowOff>
    </xdr:to>
    <xdr:cxnSp macro="">
      <xdr:nvCxnSpPr>
        <xdr:cNvPr id="126" name="直線コネクタ 125"/>
        <xdr:cNvCxnSpPr/>
      </xdr:nvCxnSpPr>
      <xdr:spPr>
        <a:xfrm>
          <a:off x="14782800" y="316166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75565</xdr:rowOff>
    </xdr:to>
    <xdr:cxnSp macro="">
      <xdr:nvCxnSpPr>
        <xdr:cNvPr id="129" name="直線コネクタ 128"/>
        <xdr:cNvCxnSpPr/>
      </xdr:nvCxnSpPr>
      <xdr:spPr>
        <a:xfrm>
          <a:off x="13893800" y="298450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167005</xdr:rowOff>
    </xdr:from>
    <xdr:to>
      <xdr:col>69</xdr:col>
      <xdr:colOff>92075</xdr:colOff>
      <xdr:row>17</xdr:row>
      <xdr:rowOff>69850</xdr:rowOff>
    </xdr:to>
    <xdr:cxnSp macro="">
      <xdr:nvCxnSpPr>
        <xdr:cNvPr id="132" name="直線コネクタ 131"/>
        <xdr:cNvCxnSpPr/>
      </xdr:nvCxnSpPr>
      <xdr:spPr>
        <a:xfrm>
          <a:off x="13004800" y="29102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127635</xdr:rowOff>
    </xdr:from>
    <xdr:to>
      <xdr:col>82</xdr:col>
      <xdr:colOff>158750</xdr:colOff>
      <xdr:row>19</xdr:row>
      <xdr:rowOff>57785</xdr:rowOff>
    </xdr:to>
    <xdr:sp macro="" textlink="">
      <xdr:nvSpPr>
        <xdr:cNvPr id="142" name="楕円 141"/>
        <xdr:cNvSpPr/>
      </xdr:nvSpPr>
      <xdr:spPr>
        <a:xfrm>
          <a:off x="16459200" y="32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99712</xdr:rowOff>
    </xdr:from>
    <xdr:ext cx="762000" cy="259045"/>
    <xdr:sp macro="" textlink="">
      <xdr:nvSpPr>
        <xdr:cNvPr id="143" name="物件費該当値テキスト"/>
        <xdr:cNvSpPr txBox="1"/>
      </xdr:nvSpPr>
      <xdr:spPr>
        <a:xfrm>
          <a:off x="16598900" y="318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24765</xdr:rowOff>
    </xdr:from>
    <xdr:to>
      <xdr:col>78</xdr:col>
      <xdr:colOff>120650</xdr:colOff>
      <xdr:row>19</xdr:row>
      <xdr:rowOff>126365</xdr:rowOff>
    </xdr:to>
    <xdr:sp macro="" textlink="">
      <xdr:nvSpPr>
        <xdr:cNvPr id="144" name="楕円 143"/>
        <xdr:cNvSpPr/>
      </xdr:nvSpPr>
      <xdr:spPr>
        <a:xfrm>
          <a:off x="15621000" y="32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111142</xdr:rowOff>
    </xdr:from>
    <xdr:ext cx="736600" cy="259045"/>
    <xdr:sp macro="" textlink="">
      <xdr:nvSpPr>
        <xdr:cNvPr id="145" name="テキスト ボックス 144"/>
        <xdr:cNvSpPr txBox="1"/>
      </xdr:nvSpPr>
      <xdr:spPr>
        <a:xfrm>
          <a:off x="15290800" y="33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24765</xdr:rowOff>
    </xdr:from>
    <xdr:to>
      <xdr:col>74</xdr:col>
      <xdr:colOff>31750</xdr:colOff>
      <xdr:row>18</xdr:row>
      <xdr:rowOff>126365</xdr:rowOff>
    </xdr:to>
    <xdr:sp macro="" textlink="">
      <xdr:nvSpPr>
        <xdr:cNvPr id="146" name="楕円 145"/>
        <xdr:cNvSpPr/>
      </xdr:nvSpPr>
      <xdr:spPr>
        <a:xfrm>
          <a:off x="14732000" y="31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111142</xdr:rowOff>
    </xdr:from>
    <xdr:ext cx="762000" cy="259045"/>
    <xdr:sp macro="" textlink="">
      <xdr:nvSpPr>
        <xdr:cNvPr id="147" name="テキスト ボックス 146"/>
        <xdr:cNvSpPr txBox="1"/>
      </xdr:nvSpPr>
      <xdr:spPr>
        <a:xfrm>
          <a:off x="14401800" y="319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8" name="楕円 147"/>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9" name="テキスト ボックス 148"/>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116205</xdr:rowOff>
    </xdr:from>
    <xdr:to>
      <xdr:col>65</xdr:col>
      <xdr:colOff>53975</xdr:colOff>
      <xdr:row>17</xdr:row>
      <xdr:rowOff>46355</xdr:rowOff>
    </xdr:to>
    <xdr:sp macro="" textlink="">
      <xdr:nvSpPr>
        <xdr:cNvPr id="150" name="楕円 149"/>
        <xdr:cNvSpPr/>
      </xdr:nvSpPr>
      <xdr:spPr>
        <a:xfrm>
          <a:off x="129540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31132</xdr:rowOff>
    </xdr:from>
    <xdr:ext cx="762000" cy="259045"/>
    <xdr:sp macro="" textlink="">
      <xdr:nvSpPr>
        <xdr:cNvPr id="151" name="テキスト ボックス 150"/>
        <xdr:cNvSpPr txBox="1"/>
      </xdr:nvSpPr>
      <xdr:spPr>
        <a:xfrm>
          <a:off x="126238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支給対象者の状況により増減が見られるものの、</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までは類似団体平均の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％以内とほぼ近い数値で推移してきた</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は支給対象者の減少に伴う障がい者自立支援給付費や老人保護措置費などの減少により、扶助費支出総額が減少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ことから、類似団体平均を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％以上下回る状況</a:t>
          </a:r>
          <a:r>
            <a:rPr kumimoji="1" lang="ja-JP" altLang="en-US" sz="1100">
              <a:solidFill>
                <a:schemeClr val="dk1"/>
              </a:solidFill>
              <a:effectLst/>
              <a:latin typeface="+mn-lt"/>
              <a:ea typeface="+mn-ea"/>
              <a:cs typeface="+mn-cs"/>
            </a:rPr>
            <a:t>であった。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は、加えて児童数の減少に伴う保育園・幼稚園への給付費の減少もあり、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％以上下回</a:t>
          </a:r>
          <a:r>
            <a:rPr kumimoji="1" lang="ja-JP" altLang="en-US" sz="1100">
              <a:solidFill>
                <a:schemeClr val="dk1"/>
              </a:solidFill>
              <a:effectLst/>
              <a:latin typeface="+mn-lt"/>
              <a:ea typeface="+mn-ea"/>
              <a:cs typeface="+mn-cs"/>
            </a:rPr>
            <a:t>る結果になった。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54</xdr:row>
      <xdr:rowOff>50800</xdr:rowOff>
    </xdr:to>
    <xdr:cxnSp macro="">
      <xdr:nvCxnSpPr>
        <xdr:cNvPr id="184" name="直線コネクタ 183"/>
        <xdr:cNvCxnSpPr/>
      </xdr:nvCxnSpPr>
      <xdr:spPr>
        <a:xfrm flipV="1">
          <a:off x="3987800" y="9175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87" name="直線コネクタ 186"/>
        <xdr:cNvCxnSpPr/>
      </xdr:nvCxnSpPr>
      <xdr:spPr>
        <a:xfrm>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69850</xdr:rowOff>
    </xdr:to>
    <xdr:cxnSp macro="">
      <xdr:nvCxnSpPr>
        <xdr:cNvPr id="190" name="直線コネクタ 189"/>
        <xdr:cNvCxnSpPr/>
      </xdr:nvCxnSpPr>
      <xdr:spPr>
        <a:xfrm flipV="1">
          <a:off x="2209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3" name="直線コネクタ 192"/>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3" name="楕円 202"/>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118127</xdr:rowOff>
    </xdr:from>
    <xdr:ext cx="762000" cy="259045"/>
    <xdr:sp macro="" textlink="">
      <xdr:nvSpPr>
        <xdr:cNvPr id="204" name="扶助費該当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る状況となっているが、その他の経費の中では繰出金の占める割合が高く、介護保険事業会計における給付費に係る繰出金や後期高齢者医療給付費負担金に係る繰出金が毎年多額となっている。</a:t>
          </a:r>
          <a:endParaRPr lang="ja-JP" altLang="ja-JP" sz="1400">
            <a:effectLst/>
          </a:endParaRPr>
        </a:p>
        <a:p>
          <a:r>
            <a:rPr kumimoji="1" lang="ja-JP" altLang="ja-JP" sz="1100">
              <a:solidFill>
                <a:schemeClr val="dk1"/>
              </a:solidFill>
              <a:effectLst/>
              <a:latin typeface="+mn-lt"/>
              <a:ea typeface="+mn-ea"/>
              <a:cs typeface="+mn-cs"/>
            </a:rPr>
            <a:t>簡易水道事業会計においては、地方債の償還が進んでいることにより、地方債償還のための一般会計からの繰出金も年々減少している。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133858</xdr:rowOff>
    </xdr:from>
    <xdr:to>
      <xdr:col>82</xdr:col>
      <xdr:colOff>107950</xdr:colOff>
      <xdr:row>55</xdr:row>
      <xdr:rowOff>143002</xdr:rowOff>
    </xdr:to>
    <xdr:cxnSp macro="">
      <xdr:nvCxnSpPr>
        <xdr:cNvPr id="242" name="直線コネクタ 241"/>
        <xdr:cNvCxnSpPr/>
      </xdr:nvCxnSpPr>
      <xdr:spPr>
        <a:xfrm flipV="1">
          <a:off x="15671800" y="9563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143002</xdr:rowOff>
    </xdr:from>
    <xdr:to>
      <xdr:col>78</xdr:col>
      <xdr:colOff>69850</xdr:colOff>
      <xdr:row>55</xdr:row>
      <xdr:rowOff>156718</xdr:rowOff>
    </xdr:to>
    <xdr:cxnSp macro="">
      <xdr:nvCxnSpPr>
        <xdr:cNvPr id="245" name="直線コネクタ 244"/>
        <xdr:cNvCxnSpPr/>
      </xdr:nvCxnSpPr>
      <xdr:spPr>
        <a:xfrm flipV="1">
          <a:off x="14782800" y="9572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156718</xdr:rowOff>
    </xdr:from>
    <xdr:to>
      <xdr:col>73</xdr:col>
      <xdr:colOff>180975</xdr:colOff>
      <xdr:row>56</xdr:row>
      <xdr:rowOff>40132</xdr:rowOff>
    </xdr:to>
    <xdr:cxnSp macro="">
      <xdr:nvCxnSpPr>
        <xdr:cNvPr id="248" name="直線コネクタ 247"/>
        <xdr:cNvCxnSpPr/>
      </xdr:nvCxnSpPr>
      <xdr:spPr>
        <a:xfrm flipV="1">
          <a:off x="13893800" y="9586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76708</xdr:rowOff>
    </xdr:to>
    <xdr:cxnSp macro="">
      <xdr:nvCxnSpPr>
        <xdr:cNvPr id="251" name="直線コネクタ 250"/>
        <xdr:cNvCxnSpPr/>
      </xdr:nvCxnSpPr>
      <xdr:spPr>
        <a:xfrm flipV="1">
          <a:off x="13004800" y="9641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83058</xdr:rowOff>
    </xdr:from>
    <xdr:to>
      <xdr:col>82</xdr:col>
      <xdr:colOff>158750</xdr:colOff>
      <xdr:row>56</xdr:row>
      <xdr:rowOff>13208</xdr:rowOff>
    </xdr:to>
    <xdr:sp macro="" textlink="">
      <xdr:nvSpPr>
        <xdr:cNvPr id="261" name="楕円 260"/>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99585</xdr:rowOff>
    </xdr:from>
    <xdr:ext cx="762000" cy="259045"/>
    <xdr:sp macro="" textlink="">
      <xdr:nvSpPr>
        <xdr:cNvPr id="262" name="その他該当値テキスト"/>
        <xdr:cNvSpPr txBox="1"/>
      </xdr:nvSpPr>
      <xdr:spPr>
        <a:xfrm>
          <a:off x="16598900" y="93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92202</xdr:rowOff>
    </xdr:from>
    <xdr:to>
      <xdr:col>78</xdr:col>
      <xdr:colOff>120650</xdr:colOff>
      <xdr:row>56</xdr:row>
      <xdr:rowOff>22352</xdr:rowOff>
    </xdr:to>
    <xdr:sp macro="" textlink="">
      <xdr:nvSpPr>
        <xdr:cNvPr id="263" name="楕円 262"/>
        <xdr:cNvSpPr/>
      </xdr:nvSpPr>
      <xdr:spPr>
        <a:xfrm>
          <a:off x="15621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32529</xdr:rowOff>
    </xdr:from>
    <xdr:ext cx="736600" cy="259045"/>
    <xdr:sp macro="" textlink="">
      <xdr:nvSpPr>
        <xdr:cNvPr id="264" name="テキスト ボックス 263"/>
        <xdr:cNvSpPr txBox="1"/>
      </xdr:nvSpPr>
      <xdr:spPr>
        <a:xfrm>
          <a:off x="15290800" y="929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105918</xdr:rowOff>
    </xdr:from>
    <xdr:to>
      <xdr:col>74</xdr:col>
      <xdr:colOff>31750</xdr:colOff>
      <xdr:row>56</xdr:row>
      <xdr:rowOff>36068</xdr:rowOff>
    </xdr:to>
    <xdr:sp macro="" textlink="">
      <xdr:nvSpPr>
        <xdr:cNvPr id="265" name="楕円 264"/>
        <xdr:cNvSpPr/>
      </xdr:nvSpPr>
      <xdr:spPr>
        <a:xfrm>
          <a:off x="14732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46245</xdr:rowOff>
    </xdr:from>
    <xdr:ext cx="762000" cy="259045"/>
    <xdr:sp macro="" textlink="">
      <xdr:nvSpPr>
        <xdr:cNvPr id="266" name="テキスト ボックス 265"/>
        <xdr:cNvSpPr txBox="1"/>
      </xdr:nvSpPr>
      <xdr:spPr>
        <a:xfrm>
          <a:off x="14401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67" name="楕円 266"/>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68" name="テキスト ボックス 267"/>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69" name="楕円 268"/>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70" name="テキスト ボックス 269"/>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常備消防事務や川根地区広域施設組合への負担金が多額となっていたことから、</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については類似団体平均を上回っていたが、川根地区広域施設組合が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末をもって解散したことにより、</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からは</a:t>
          </a:r>
          <a:r>
            <a:rPr kumimoji="1" lang="ja-JP" altLang="ja-JP" sz="1100">
              <a:solidFill>
                <a:schemeClr val="dk1"/>
              </a:solidFill>
              <a:effectLst/>
              <a:latin typeface="+mn-lt"/>
              <a:ea typeface="+mn-ea"/>
              <a:cs typeface="+mn-cs"/>
            </a:rPr>
            <a:t>補助金等支出</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減少し、類似団体平均を下回る状況となっている。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149860</xdr:rowOff>
    </xdr:to>
    <xdr:cxnSp macro="">
      <xdr:nvCxnSpPr>
        <xdr:cNvPr id="300" name="直線コネクタ 299"/>
        <xdr:cNvCxnSpPr/>
      </xdr:nvCxnSpPr>
      <xdr:spPr>
        <a:xfrm>
          <a:off x="15671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78994</xdr:rowOff>
    </xdr:to>
    <xdr:cxnSp macro="">
      <xdr:nvCxnSpPr>
        <xdr:cNvPr id="303" name="直線コネクタ 302"/>
        <xdr:cNvCxnSpPr/>
      </xdr:nvCxnSpPr>
      <xdr:spPr>
        <a:xfrm flipV="1">
          <a:off x="14782800" y="62992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78994</xdr:rowOff>
    </xdr:to>
    <xdr:cxnSp macro="">
      <xdr:nvCxnSpPr>
        <xdr:cNvPr id="306" name="直線コネクタ 305"/>
        <xdr:cNvCxnSpPr/>
      </xdr:nvCxnSpPr>
      <xdr:spPr>
        <a:xfrm>
          <a:off x="13893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69850</xdr:rowOff>
    </xdr:to>
    <xdr:cxnSp macro="">
      <xdr:nvCxnSpPr>
        <xdr:cNvPr id="309" name="直線コネクタ 308"/>
        <xdr:cNvCxnSpPr/>
      </xdr:nvCxnSpPr>
      <xdr:spPr>
        <a:xfrm>
          <a:off x="13004800" y="6340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9" name="楕円 318"/>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0"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1" name="楕円 320"/>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2" name="テキスト ボックス 321"/>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3" name="楕円 322"/>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4" name="テキスト ボックス 323"/>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5" name="楕円 324"/>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6" name="テキスト ボックス 325"/>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の合併前に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町単位で借り入れていた地方債の償還が順次終了し、合併後は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町規模の身の丈にあった起債に努めてきたこともあり、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までは類似団体平均に近い数値となっている。</a:t>
          </a:r>
          <a:endParaRPr lang="ja-JP" altLang="ja-JP" sz="1400">
            <a:effectLst/>
          </a:endParaRPr>
        </a:p>
        <a:p>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に実施した大規模事業に伴い借入</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た地方債の元金の償還</a:t>
          </a:r>
          <a:r>
            <a:rPr kumimoji="1" lang="ja-JP" altLang="en-US" sz="1100">
              <a:solidFill>
                <a:schemeClr val="dk1"/>
              </a:solidFill>
              <a:effectLst/>
              <a:latin typeface="+mn-lt"/>
              <a:ea typeface="+mn-ea"/>
              <a:cs typeface="+mn-cs"/>
            </a:rPr>
            <a:t>が始まったため、</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％以上高い状況となってい</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合併当時に借入した合併特例債などの償還が終了したことで類似団体平均</a:t>
          </a:r>
          <a:r>
            <a:rPr kumimoji="1" lang="ja-JP" altLang="en-US" sz="1100">
              <a:solidFill>
                <a:schemeClr val="dk1"/>
              </a:solidFill>
              <a:effectLst/>
              <a:latin typeface="+mn-lt"/>
              <a:ea typeface="+mn-ea"/>
              <a:cs typeface="+mn-cs"/>
            </a:rPr>
            <a:t>を下回った。</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78</xdr:row>
      <xdr:rowOff>21844</xdr:rowOff>
    </xdr:to>
    <xdr:cxnSp macro="">
      <xdr:nvCxnSpPr>
        <xdr:cNvPr id="358" name="直線コネクタ 357"/>
        <xdr:cNvCxnSpPr/>
      </xdr:nvCxnSpPr>
      <xdr:spPr>
        <a:xfrm flipV="1">
          <a:off x="3987800" y="133263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21844</xdr:rowOff>
    </xdr:to>
    <xdr:cxnSp macro="">
      <xdr:nvCxnSpPr>
        <xdr:cNvPr id="361" name="直線コネクタ 360"/>
        <xdr:cNvCxnSpPr/>
      </xdr:nvCxnSpPr>
      <xdr:spPr>
        <a:xfrm>
          <a:off x="3098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17272</xdr:rowOff>
    </xdr:to>
    <xdr:cxnSp macro="">
      <xdr:nvCxnSpPr>
        <xdr:cNvPr id="364" name="直線コネクタ 363"/>
        <xdr:cNvCxnSpPr/>
      </xdr:nvCxnSpPr>
      <xdr:spPr>
        <a:xfrm>
          <a:off x="2209800" y="13317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115570</xdr:rowOff>
    </xdr:to>
    <xdr:cxnSp macro="">
      <xdr:nvCxnSpPr>
        <xdr:cNvPr id="367" name="直線コネクタ 366"/>
        <xdr:cNvCxnSpPr/>
      </xdr:nvCxnSpPr>
      <xdr:spPr>
        <a:xfrm>
          <a:off x="1320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77" name="楕円 376"/>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90440</xdr:rowOff>
    </xdr:from>
    <xdr:ext cx="762000" cy="259045"/>
    <xdr:sp macro="" textlink="">
      <xdr:nvSpPr>
        <xdr:cNvPr id="378"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79" name="楕円 378"/>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0" name="テキスト ボックス 379"/>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81" name="楕円 380"/>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82" name="テキスト ボックス 381"/>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3" name="楕円 382"/>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4" name="テキスト ボックス 38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5" name="楕円 384"/>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6" name="テキスト ボックス 385"/>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扶助費やその他の経費などの一部で類似団体平均を下回るものもあるが、人件費や物件費においては類似団体平均を大きく上回る状況となっている。</a:t>
          </a:r>
          <a:endParaRPr lang="ja-JP" altLang="ja-JP" sz="1400">
            <a:effectLst/>
          </a:endParaRPr>
        </a:p>
        <a:p>
          <a:r>
            <a:rPr kumimoji="1" lang="ja-JP" altLang="ja-JP" sz="1100">
              <a:solidFill>
                <a:schemeClr val="dk1"/>
              </a:solidFill>
              <a:effectLst/>
              <a:latin typeface="+mn-lt"/>
              <a:ea typeface="+mn-ea"/>
              <a:cs typeface="+mn-cs"/>
            </a:rPr>
            <a:t>経常経費の削減に努めているが、今後、より経常一般財源の確保が困難となることが見込まれ、更に大きな対策が必要な状況となっている。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30987</xdr:rowOff>
    </xdr:to>
    <xdr:cxnSp macro="">
      <xdr:nvCxnSpPr>
        <xdr:cNvPr id="417" name="直線コネクタ 416"/>
        <xdr:cNvCxnSpPr/>
      </xdr:nvCxnSpPr>
      <xdr:spPr>
        <a:xfrm flipV="1">
          <a:off x="15671800" y="133492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30987</xdr:rowOff>
    </xdr:to>
    <xdr:cxnSp macro="">
      <xdr:nvCxnSpPr>
        <xdr:cNvPr id="420" name="直線コネクタ 419"/>
        <xdr:cNvCxnSpPr/>
      </xdr:nvCxnSpPr>
      <xdr:spPr>
        <a:xfrm>
          <a:off x="14782800" y="133537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152146</xdr:rowOff>
    </xdr:to>
    <xdr:cxnSp macro="">
      <xdr:nvCxnSpPr>
        <xdr:cNvPr id="423" name="直線コネクタ 422"/>
        <xdr:cNvCxnSpPr/>
      </xdr:nvCxnSpPr>
      <xdr:spPr>
        <a:xfrm>
          <a:off x="13893800" y="13244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77</xdr:row>
      <xdr:rowOff>42418</xdr:rowOff>
    </xdr:to>
    <xdr:cxnSp macro="">
      <xdr:nvCxnSpPr>
        <xdr:cNvPr id="426" name="直線コネクタ 425"/>
        <xdr:cNvCxnSpPr/>
      </xdr:nvCxnSpPr>
      <xdr:spPr>
        <a:xfrm>
          <a:off x="13004800" y="131251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6" name="楕円 435"/>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37"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38" name="楕円 437"/>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39" name="テキスト ボックス 438"/>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40" name="楕円 439"/>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41" name="テキスト ボックス 440"/>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42" name="楕円 441"/>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43" name="テキスト ボックス 442"/>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4" name="楕円 443"/>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5" name="テキスト ボックス 444"/>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5580</xdr:rowOff>
    </xdr:from>
    <xdr:to>
      <xdr:col>29</xdr:col>
      <xdr:colOff>127000</xdr:colOff>
      <xdr:row>15</xdr:row>
      <xdr:rowOff>74206</xdr:rowOff>
    </xdr:to>
    <xdr:cxnSp macro="">
      <xdr:nvCxnSpPr>
        <xdr:cNvPr id="48" name="直線コネクタ 47"/>
        <xdr:cNvCxnSpPr/>
      </xdr:nvCxnSpPr>
      <xdr:spPr bwMode="auto">
        <a:xfrm flipV="1">
          <a:off x="5003800" y="2624955"/>
          <a:ext cx="647700" cy="6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74206</xdr:rowOff>
    </xdr:from>
    <xdr:to>
      <xdr:col>26</xdr:col>
      <xdr:colOff>50800</xdr:colOff>
      <xdr:row>15</xdr:row>
      <xdr:rowOff>116625</xdr:rowOff>
    </xdr:to>
    <xdr:cxnSp macro="">
      <xdr:nvCxnSpPr>
        <xdr:cNvPr id="51" name="直線コネクタ 50"/>
        <xdr:cNvCxnSpPr/>
      </xdr:nvCxnSpPr>
      <xdr:spPr bwMode="auto">
        <a:xfrm flipV="1">
          <a:off x="4305300" y="2693581"/>
          <a:ext cx="698500" cy="42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116625</xdr:rowOff>
    </xdr:from>
    <xdr:to>
      <xdr:col>22</xdr:col>
      <xdr:colOff>114300</xdr:colOff>
      <xdr:row>15</xdr:row>
      <xdr:rowOff>147330</xdr:rowOff>
    </xdr:to>
    <xdr:cxnSp macro="">
      <xdr:nvCxnSpPr>
        <xdr:cNvPr id="54" name="直線コネクタ 53"/>
        <xdr:cNvCxnSpPr/>
      </xdr:nvCxnSpPr>
      <xdr:spPr bwMode="auto">
        <a:xfrm flipV="1">
          <a:off x="3606800" y="2736000"/>
          <a:ext cx="698500" cy="3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147330</xdr:rowOff>
    </xdr:from>
    <xdr:to>
      <xdr:col>18</xdr:col>
      <xdr:colOff>177800</xdr:colOff>
      <xdr:row>16</xdr:row>
      <xdr:rowOff>21198</xdr:rowOff>
    </xdr:to>
    <xdr:cxnSp macro="">
      <xdr:nvCxnSpPr>
        <xdr:cNvPr id="57" name="直線コネクタ 56"/>
        <xdr:cNvCxnSpPr/>
      </xdr:nvCxnSpPr>
      <xdr:spPr bwMode="auto">
        <a:xfrm flipV="1">
          <a:off x="2908300" y="2766705"/>
          <a:ext cx="698500" cy="45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126230</xdr:rowOff>
    </xdr:from>
    <xdr:to>
      <xdr:col>29</xdr:col>
      <xdr:colOff>177800</xdr:colOff>
      <xdr:row>15</xdr:row>
      <xdr:rowOff>56380</xdr:rowOff>
    </xdr:to>
    <xdr:sp macro="" textlink="">
      <xdr:nvSpPr>
        <xdr:cNvPr id="67" name="楕円 66"/>
        <xdr:cNvSpPr/>
      </xdr:nvSpPr>
      <xdr:spPr bwMode="auto">
        <a:xfrm>
          <a:off x="5600700" y="257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142757</xdr:rowOff>
    </xdr:from>
    <xdr:ext cx="762000" cy="259045"/>
    <xdr:sp macro="" textlink="">
      <xdr:nvSpPr>
        <xdr:cNvPr id="68" name="人口1人当たり決算額の推移該当値テキスト130"/>
        <xdr:cNvSpPr txBox="1"/>
      </xdr:nvSpPr>
      <xdr:spPr>
        <a:xfrm>
          <a:off x="5740400" y="241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23406</xdr:rowOff>
    </xdr:from>
    <xdr:to>
      <xdr:col>26</xdr:col>
      <xdr:colOff>101600</xdr:colOff>
      <xdr:row>15</xdr:row>
      <xdr:rowOff>125006</xdr:rowOff>
    </xdr:to>
    <xdr:sp macro="" textlink="">
      <xdr:nvSpPr>
        <xdr:cNvPr id="69" name="楕円 68"/>
        <xdr:cNvSpPr/>
      </xdr:nvSpPr>
      <xdr:spPr bwMode="auto">
        <a:xfrm>
          <a:off x="4953000" y="264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135183</xdr:rowOff>
    </xdr:from>
    <xdr:ext cx="736600" cy="259045"/>
    <xdr:sp macro="" textlink="">
      <xdr:nvSpPr>
        <xdr:cNvPr id="70" name="テキスト ボックス 69"/>
        <xdr:cNvSpPr txBox="1"/>
      </xdr:nvSpPr>
      <xdr:spPr>
        <a:xfrm>
          <a:off x="4622800" y="2411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65825</xdr:rowOff>
    </xdr:from>
    <xdr:to>
      <xdr:col>22</xdr:col>
      <xdr:colOff>165100</xdr:colOff>
      <xdr:row>15</xdr:row>
      <xdr:rowOff>167425</xdr:rowOff>
    </xdr:to>
    <xdr:sp macro="" textlink="">
      <xdr:nvSpPr>
        <xdr:cNvPr id="71" name="楕円 70"/>
        <xdr:cNvSpPr/>
      </xdr:nvSpPr>
      <xdr:spPr bwMode="auto">
        <a:xfrm>
          <a:off x="4254500" y="268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6152</xdr:rowOff>
    </xdr:from>
    <xdr:ext cx="762000" cy="259045"/>
    <xdr:sp macro="" textlink="">
      <xdr:nvSpPr>
        <xdr:cNvPr id="72" name="テキスト ボックス 71"/>
        <xdr:cNvSpPr txBox="1"/>
      </xdr:nvSpPr>
      <xdr:spPr>
        <a:xfrm>
          <a:off x="3924300" y="245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96530</xdr:rowOff>
    </xdr:from>
    <xdr:to>
      <xdr:col>19</xdr:col>
      <xdr:colOff>38100</xdr:colOff>
      <xdr:row>16</xdr:row>
      <xdr:rowOff>26680</xdr:rowOff>
    </xdr:to>
    <xdr:sp macro="" textlink="">
      <xdr:nvSpPr>
        <xdr:cNvPr id="73" name="楕円 72"/>
        <xdr:cNvSpPr/>
      </xdr:nvSpPr>
      <xdr:spPr bwMode="auto">
        <a:xfrm>
          <a:off x="3556000" y="271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36857</xdr:rowOff>
    </xdr:from>
    <xdr:ext cx="762000" cy="259045"/>
    <xdr:sp macro="" textlink="">
      <xdr:nvSpPr>
        <xdr:cNvPr id="74" name="テキスト ボックス 73"/>
        <xdr:cNvSpPr txBox="1"/>
      </xdr:nvSpPr>
      <xdr:spPr>
        <a:xfrm>
          <a:off x="3225800" y="248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141848</xdr:rowOff>
    </xdr:from>
    <xdr:to>
      <xdr:col>15</xdr:col>
      <xdr:colOff>101600</xdr:colOff>
      <xdr:row>16</xdr:row>
      <xdr:rowOff>71998</xdr:rowOff>
    </xdr:to>
    <xdr:sp macro="" textlink="">
      <xdr:nvSpPr>
        <xdr:cNvPr id="75" name="楕円 74"/>
        <xdr:cNvSpPr/>
      </xdr:nvSpPr>
      <xdr:spPr bwMode="auto">
        <a:xfrm>
          <a:off x="2857500" y="276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82175</xdr:rowOff>
    </xdr:from>
    <xdr:ext cx="762000" cy="259045"/>
    <xdr:sp macro="" textlink="">
      <xdr:nvSpPr>
        <xdr:cNvPr id="76" name="テキスト ボックス 75"/>
        <xdr:cNvSpPr txBox="1"/>
      </xdr:nvSpPr>
      <xdr:spPr>
        <a:xfrm>
          <a:off x="2527300" y="253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56934</xdr:rowOff>
    </xdr:from>
    <xdr:to>
      <xdr:col>29</xdr:col>
      <xdr:colOff>127000</xdr:colOff>
      <xdr:row>37</xdr:row>
      <xdr:rowOff>58926</xdr:rowOff>
    </xdr:to>
    <xdr:cxnSp macro="">
      <xdr:nvCxnSpPr>
        <xdr:cNvPr id="111" name="直線コネクタ 110"/>
        <xdr:cNvCxnSpPr/>
      </xdr:nvCxnSpPr>
      <xdr:spPr bwMode="auto">
        <a:xfrm>
          <a:off x="5003800" y="7010184"/>
          <a:ext cx="647700" cy="17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302532</xdr:rowOff>
    </xdr:from>
    <xdr:to>
      <xdr:col>26</xdr:col>
      <xdr:colOff>50800</xdr:colOff>
      <xdr:row>36</xdr:row>
      <xdr:rowOff>56934</xdr:rowOff>
    </xdr:to>
    <xdr:cxnSp macro="">
      <xdr:nvCxnSpPr>
        <xdr:cNvPr id="114" name="直線コネクタ 113"/>
        <xdr:cNvCxnSpPr/>
      </xdr:nvCxnSpPr>
      <xdr:spPr bwMode="auto">
        <a:xfrm>
          <a:off x="4305300" y="6912882"/>
          <a:ext cx="698500" cy="97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302532</xdr:rowOff>
    </xdr:from>
    <xdr:to>
      <xdr:col>22</xdr:col>
      <xdr:colOff>114300</xdr:colOff>
      <xdr:row>35</xdr:row>
      <xdr:rowOff>309308</xdr:rowOff>
    </xdr:to>
    <xdr:cxnSp macro="">
      <xdr:nvCxnSpPr>
        <xdr:cNvPr id="117" name="直線コネクタ 116"/>
        <xdr:cNvCxnSpPr/>
      </xdr:nvCxnSpPr>
      <xdr:spPr bwMode="auto">
        <a:xfrm flipV="1">
          <a:off x="3606800" y="6912882"/>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309308</xdr:rowOff>
    </xdr:from>
    <xdr:to>
      <xdr:col>18</xdr:col>
      <xdr:colOff>177800</xdr:colOff>
      <xdr:row>36</xdr:row>
      <xdr:rowOff>2494</xdr:rowOff>
    </xdr:to>
    <xdr:cxnSp macro="">
      <xdr:nvCxnSpPr>
        <xdr:cNvPr id="120" name="直線コネクタ 119"/>
        <xdr:cNvCxnSpPr/>
      </xdr:nvCxnSpPr>
      <xdr:spPr bwMode="auto">
        <a:xfrm flipV="1">
          <a:off x="2908300" y="6919658"/>
          <a:ext cx="698500" cy="3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8126</xdr:rowOff>
    </xdr:from>
    <xdr:to>
      <xdr:col>29</xdr:col>
      <xdr:colOff>177800</xdr:colOff>
      <xdr:row>37</xdr:row>
      <xdr:rowOff>109726</xdr:rowOff>
    </xdr:to>
    <xdr:sp macro="" textlink="">
      <xdr:nvSpPr>
        <xdr:cNvPr id="130" name="楕円 129"/>
        <xdr:cNvSpPr/>
      </xdr:nvSpPr>
      <xdr:spPr bwMode="auto">
        <a:xfrm>
          <a:off x="5600700" y="713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151653</xdr:rowOff>
    </xdr:from>
    <xdr:ext cx="762000" cy="259045"/>
    <xdr:sp macro="" textlink="">
      <xdr:nvSpPr>
        <xdr:cNvPr id="131" name="人口1人当たり決算額の推移該当値テキスト445"/>
        <xdr:cNvSpPr txBox="1"/>
      </xdr:nvSpPr>
      <xdr:spPr>
        <a:xfrm>
          <a:off x="5740400" y="710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6134</xdr:rowOff>
    </xdr:from>
    <xdr:to>
      <xdr:col>26</xdr:col>
      <xdr:colOff>101600</xdr:colOff>
      <xdr:row>36</xdr:row>
      <xdr:rowOff>107734</xdr:rowOff>
    </xdr:to>
    <xdr:sp macro="" textlink="">
      <xdr:nvSpPr>
        <xdr:cNvPr id="132" name="楕円 131"/>
        <xdr:cNvSpPr/>
      </xdr:nvSpPr>
      <xdr:spPr bwMode="auto">
        <a:xfrm>
          <a:off x="4953000" y="695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92511</xdr:rowOff>
    </xdr:from>
    <xdr:ext cx="736600" cy="259045"/>
    <xdr:sp macro="" textlink="">
      <xdr:nvSpPr>
        <xdr:cNvPr id="133" name="テキスト ボックス 132"/>
        <xdr:cNvSpPr txBox="1"/>
      </xdr:nvSpPr>
      <xdr:spPr>
        <a:xfrm>
          <a:off x="4622800" y="7045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251732</xdr:rowOff>
    </xdr:from>
    <xdr:to>
      <xdr:col>22</xdr:col>
      <xdr:colOff>165100</xdr:colOff>
      <xdr:row>36</xdr:row>
      <xdr:rowOff>10432</xdr:rowOff>
    </xdr:to>
    <xdr:sp macro="" textlink="">
      <xdr:nvSpPr>
        <xdr:cNvPr id="134" name="楕円 133"/>
        <xdr:cNvSpPr/>
      </xdr:nvSpPr>
      <xdr:spPr bwMode="auto">
        <a:xfrm>
          <a:off x="4254500" y="686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338109</xdr:rowOff>
    </xdr:from>
    <xdr:ext cx="762000" cy="259045"/>
    <xdr:sp macro="" textlink="">
      <xdr:nvSpPr>
        <xdr:cNvPr id="135" name="テキスト ボックス 134"/>
        <xdr:cNvSpPr txBox="1"/>
      </xdr:nvSpPr>
      <xdr:spPr>
        <a:xfrm>
          <a:off x="3924300" y="694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258508</xdr:rowOff>
    </xdr:from>
    <xdr:to>
      <xdr:col>19</xdr:col>
      <xdr:colOff>38100</xdr:colOff>
      <xdr:row>36</xdr:row>
      <xdr:rowOff>17208</xdr:rowOff>
    </xdr:to>
    <xdr:sp macro="" textlink="">
      <xdr:nvSpPr>
        <xdr:cNvPr id="136" name="楕円 135"/>
        <xdr:cNvSpPr/>
      </xdr:nvSpPr>
      <xdr:spPr bwMode="auto">
        <a:xfrm>
          <a:off x="3556000" y="686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1985</xdr:rowOff>
    </xdr:from>
    <xdr:ext cx="762000" cy="259045"/>
    <xdr:sp macro="" textlink="">
      <xdr:nvSpPr>
        <xdr:cNvPr id="137" name="テキスト ボックス 136"/>
        <xdr:cNvSpPr txBox="1"/>
      </xdr:nvSpPr>
      <xdr:spPr>
        <a:xfrm>
          <a:off x="3225800" y="695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294594</xdr:rowOff>
    </xdr:from>
    <xdr:to>
      <xdr:col>15</xdr:col>
      <xdr:colOff>101600</xdr:colOff>
      <xdr:row>36</xdr:row>
      <xdr:rowOff>53294</xdr:rowOff>
    </xdr:to>
    <xdr:sp macro="" textlink="">
      <xdr:nvSpPr>
        <xdr:cNvPr id="138" name="楕円 137"/>
        <xdr:cNvSpPr/>
      </xdr:nvSpPr>
      <xdr:spPr bwMode="auto">
        <a:xfrm>
          <a:off x="2857500" y="6904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38071</xdr:rowOff>
    </xdr:from>
    <xdr:ext cx="762000" cy="259045"/>
    <xdr:sp macro="" textlink="">
      <xdr:nvSpPr>
        <xdr:cNvPr id="139" name="テキスト ボックス 138"/>
        <xdr:cNvSpPr txBox="1"/>
      </xdr:nvSpPr>
      <xdr:spPr>
        <a:xfrm>
          <a:off x="2527300" y="699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6,557
496.88
5,652,963
5,451,374
172,143
3,818,819
5,320,948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158224</xdr:rowOff>
    </xdr:from>
    <xdr:to>
      <xdr:col>24</xdr:col>
      <xdr:colOff>63500</xdr:colOff>
      <xdr:row>34</xdr:row>
      <xdr:rowOff>35062</xdr:rowOff>
    </xdr:to>
    <xdr:cxnSp macro="">
      <xdr:nvCxnSpPr>
        <xdr:cNvPr id="61" name="直線コネクタ 60"/>
        <xdr:cNvCxnSpPr/>
      </xdr:nvCxnSpPr>
      <xdr:spPr>
        <a:xfrm flipV="1">
          <a:off x="3797300" y="5816074"/>
          <a:ext cx="838200" cy="4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35062</xdr:rowOff>
    </xdr:from>
    <xdr:to>
      <xdr:col>19</xdr:col>
      <xdr:colOff>177800</xdr:colOff>
      <xdr:row>34</xdr:row>
      <xdr:rowOff>65108</xdr:rowOff>
    </xdr:to>
    <xdr:cxnSp macro="">
      <xdr:nvCxnSpPr>
        <xdr:cNvPr id="64" name="直線コネクタ 63"/>
        <xdr:cNvCxnSpPr/>
      </xdr:nvCxnSpPr>
      <xdr:spPr>
        <a:xfrm flipV="1">
          <a:off x="2908300" y="5864362"/>
          <a:ext cx="889000" cy="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65108</xdr:rowOff>
    </xdr:from>
    <xdr:to>
      <xdr:col>15</xdr:col>
      <xdr:colOff>50800</xdr:colOff>
      <xdr:row>34</xdr:row>
      <xdr:rowOff>102187</xdr:rowOff>
    </xdr:to>
    <xdr:cxnSp macro="">
      <xdr:nvCxnSpPr>
        <xdr:cNvPr id="67" name="直線コネクタ 66"/>
        <xdr:cNvCxnSpPr/>
      </xdr:nvCxnSpPr>
      <xdr:spPr>
        <a:xfrm flipV="1">
          <a:off x="2019300" y="5894408"/>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102187</xdr:rowOff>
    </xdr:from>
    <xdr:to>
      <xdr:col>10</xdr:col>
      <xdr:colOff>114300</xdr:colOff>
      <xdr:row>34</xdr:row>
      <xdr:rowOff>114973</xdr:rowOff>
    </xdr:to>
    <xdr:cxnSp macro="">
      <xdr:nvCxnSpPr>
        <xdr:cNvPr id="70" name="直線コネクタ 69"/>
        <xdr:cNvCxnSpPr/>
      </xdr:nvCxnSpPr>
      <xdr:spPr>
        <a:xfrm flipV="1">
          <a:off x="1130300" y="5931487"/>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107424</xdr:rowOff>
    </xdr:from>
    <xdr:to>
      <xdr:col>24</xdr:col>
      <xdr:colOff>114300</xdr:colOff>
      <xdr:row>34</xdr:row>
      <xdr:rowOff>37574</xdr:rowOff>
    </xdr:to>
    <xdr:sp macro="" textlink="">
      <xdr:nvSpPr>
        <xdr:cNvPr id="80" name="楕円 79"/>
        <xdr:cNvSpPr/>
      </xdr:nvSpPr>
      <xdr:spPr>
        <a:xfrm>
          <a:off x="4584700" y="57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130301</xdr:rowOff>
    </xdr:from>
    <xdr:ext cx="599010" cy="259045"/>
    <xdr:sp macro="" textlink="">
      <xdr:nvSpPr>
        <xdr:cNvPr id="81" name="人件費該当値テキスト"/>
        <xdr:cNvSpPr txBox="1"/>
      </xdr:nvSpPr>
      <xdr:spPr>
        <a:xfrm>
          <a:off x="4686300" y="561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155712</xdr:rowOff>
    </xdr:from>
    <xdr:to>
      <xdr:col>20</xdr:col>
      <xdr:colOff>38100</xdr:colOff>
      <xdr:row>34</xdr:row>
      <xdr:rowOff>85862</xdr:rowOff>
    </xdr:to>
    <xdr:sp macro="" textlink="">
      <xdr:nvSpPr>
        <xdr:cNvPr id="82" name="楕円 81"/>
        <xdr:cNvSpPr/>
      </xdr:nvSpPr>
      <xdr:spPr>
        <a:xfrm>
          <a:off x="3746500" y="58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102389</xdr:rowOff>
    </xdr:from>
    <xdr:ext cx="599010" cy="259045"/>
    <xdr:sp macro="" textlink="">
      <xdr:nvSpPr>
        <xdr:cNvPr id="83" name="テキスト ボックス 82"/>
        <xdr:cNvSpPr txBox="1"/>
      </xdr:nvSpPr>
      <xdr:spPr>
        <a:xfrm>
          <a:off x="3497795" y="558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14308</xdr:rowOff>
    </xdr:from>
    <xdr:to>
      <xdr:col>15</xdr:col>
      <xdr:colOff>101600</xdr:colOff>
      <xdr:row>34</xdr:row>
      <xdr:rowOff>115908</xdr:rowOff>
    </xdr:to>
    <xdr:sp macro="" textlink="">
      <xdr:nvSpPr>
        <xdr:cNvPr id="84" name="楕円 83"/>
        <xdr:cNvSpPr/>
      </xdr:nvSpPr>
      <xdr:spPr>
        <a:xfrm>
          <a:off x="2857500" y="58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132435</xdr:rowOff>
    </xdr:from>
    <xdr:ext cx="599010" cy="259045"/>
    <xdr:sp macro="" textlink="">
      <xdr:nvSpPr>
        <xdr:cNvPr id="85" name="テキスト ボックス 84"/>
        <xdr:cNvSpPr txBox="1"/>
      </xdr:nvSpPr>
      <xdr:spPr>
        <a:xfrm>
          <a:off x="2608795" y="561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51387</xdr:rowOff>
    </xdr:from>
    <xdr:to>
      <xdr:col>10</xdr:col>
      <xdr:colOff>165100</xdr:colOff>
      <xdr:row>34</xdr:row>
      <xdr:rowOff>152987</xdr:rowOff>
    </xdr:to>
    <xdr:sp macro="" textlink="">
      <xdr:nvSpPr>
        <xdr:cNvPr id="86" name="楕円 85"/>
        <xdr:cNvSpPr/>
      </xdr:nvSpPr>
      <xdr:spPr>
        <a:xfrm>
          <a:off x="1968500" y="58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169514</xdr:rowOff>
    </xdr:from>
    <xdr:ext cx="599010" cy="259045"/>
    <xdr:sp macro="" textlink="">
      <xdr:nvSpPr>
        <xdr:cNvPr id="87" name="テキスト ボックス 86"/>
        <xdr:cNvSpPr txBox="1"/>
      </xdr:nvSpPr>
      <xdr:spPr>
        <a:xfrm>
          <a:off x="1719795" y="565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64173</xdr:rowOff>
    </xdr:from>
    <xdr:to>
      <xdr:col>6</xdr:col>
      <xdr:colOff>38100</xdr:colOff>
      <xdr:row>34</xdr:row>
      <xdr:rowOff>165773</xdr:rowOff>
    </xdr:to>
    <xdr:sp macro="" textlink="">
      <xdr:nvSpPr>
        <xdr:cNvPr id="88" name="楕円 87"/>
        <xdr:cNvSpPr/>
      </xdr:nvSpPr>
      <xdr:spPr>
        <a:xfrm>
          <a:off x="1079500" y="589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10850</xdr:rowOff>
    </xdr:from>
    <xdr:ext cx="599010" cy="259045"/>
    <xdr:sp macro="" textlink="">
      <xdr:nvSpPr>
        <xdr:cNvPr id="89" name="テキスト ボックス 88"/>
        <xdr:cNvSpPr txBox="1"/>
      </xdr:nvSpPr>
      <xdr:spPr>
        <a:xfrm>
          <a:off x="830795" y="566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4250</xdr:rowOff>
    </xdr:from>
    <xdr:to>
      <xdr:col>24</xdr:col>
      <xdr:colOff>63500</xdr:colOff>
      <xdr:row>53</xdr:row>
      <xdr:rowOff>16645</xdr:rowOff>
    </xdr:to>
    <xdr:cxnSp macro="">
      <xdr:nvCxnSpPr>
        <xdr:cNvPr id="116" name="直線コネクタ 115"/>
        <xdr:cNvCxnSpPr/>
      </xdr:nvCxnSpPr>
      <xdr:spPr>
        <a:xfrm flipV="1">
          <a:off x="3797300" y="9091100"/>
          <a:ext cx="8382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16645</xdr:rowOff>
    </xdr:from>
    <xdr:to>
      <xdr:col>19</xdr:col>
      <xdr:colOff>177800</xdr:colOff>
      <xdr:row>53</xdr:row>
      <xdr:rowOff>35833</xdr:rowOff>
    </xdr:to>
    <xdr:cxnSp macro="">
      <xdr:nvCxnSpPr>
        <xdr:cNvPr id="119" name="直線コネクタ 118"/>
        <xdr:cNvCxnSpPr/>
      </xdr:nvCxnSpPr>
      <xdr:spPr>
        <a:xfrm flipV="1">
          <a:off x="2908300" y="9103495"/>
          <a:ext cx="8890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35833</xdr:rowOff>
    </xdr:from>
    <xdr:to>
      <xdr:col>15</xdr:col>
      <xdr:colOff>50800</xdr:colOff>
      <xdr:row>54</xdr:row>
      <xdr:rowOff>44570</xdr:rowOff>
    </xdr:to>
    <xdr:cxnSp macro="">
      <xdr:nvCxnSpPr>
        <xdr:cNvPr id="122" name="直線コネクタ 121"/>
        <xdr:cNvCxnSpPr/>
      </xdr:nvCxnSpPr>
      <xdr:spPr>
        <a:xfrm flipV="1">
          <a:off x="2019300" y="9122683"/>
          <a:ext cx="889000" cy="18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44570</xdr:rowOff>
    </xdr:from>
    <xdr:to>
      <xdr:col>10</xdr:col>
      <xdr:colOff>114300</xdr:colOff>
      <xdr:row>54</xdr:row>
      <xdr:rowOff>60769</xdr:rowOff>
    </xdr:to>
    <xdr:cxnSp macro="">
      <xdr:nvCxnSpPr>
        <xdr:cNvPr id="125" name="直線コネクタ 124"/>
        <xdr:cNvCxnSpPr/>
      </xdr:nvCxnSpPr>
      <xdr:spPr>
        <a:xfrm flipV="1">
          <a:off x="1130300" y="9302870"/>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124900</xdr:rowOff>
    </xdr:from>
    <xdr:to>
      <xdr:col>24</xdr:col>
      <xdr:colOff>114300</xdr:colOff>
      <xdr:row>53</xdr:row>
      <xdr:rowOff>55050</xdr:rowOff>
    </xdr:to>
    <xdr:sp macro="" textlink="">
      <xdr:nvSpPr>
        <xdr:cNvPr id="135" name="楕円 134"/>
        <xdr:cNvSpPr/>
      </xdr:nvSpPr>
      <xdr:spPr>
        <a:xfrm>
          <a:off x="4584700" y="90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147777</xdr:rowOff>
    </xdr:from>
    <xdr:ext cx="599010" cy="259045"/>
    <xdr:sp macro="" textlink="">
      <xdr:nvSpPr>
        <xdr:cNvPr id="136" name="物件費該当値テキスト"/>
        <xdr:cNvSpPr txBox="1"/>
      </xdr:nvSpPr>
      <xdr:spPr>
        <a:xfrm>
          <a:off x="4686300" y="889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137295</xdr:rowOff>
    </xdr:from>
    <xdr:to>
      <xdr:col>20</xdr:col>
      <xdr:colOff>38100</xdr:colOff>
      <xdr:row>53</xdr:row>
      <xdr:rowOff>67445</xdr:rowOff>
    </xdr:to>
    <xdr:sp macro="" textlink="">
      <xdr:nvSpPr>
        <xdr:cNvPr id="137" name="楕円 136"/>
        <xdr:cNvSpPr/>
      </xdr:nvSpPr>
      <xdr:spPr>
        <a:xfrm>
          <a:off x="3746500" y="905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83972</xdr:rowOff>
    </xdr:from>
    <xdr:ext cx="599010" cy="259045"/>
    <xdr:sp macro="" textlink="">
      <xdr:nvSpPr>
        <xdr:cNvPr id="138" name="テキスト ボックス 137"/>
        <xdr:cNvSpPr txBox="1"/>
      </xdr:nvSpPr>
      <xdr:spPr>
        <a:xfrm>
          <a:off x="3497795" y="882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156483</xdr:rowOff>
    </xdr:from>
    <xdr:to>
      <xdr:col>15</xdr:col>
      <xdr:colOff>101600</xdr:colOff>
      <xdr:row>53</xdr:row>
      <xdr:rowOff>86633</xdr:rowOff>
    </xdr:to>
    <xdr:sp macro="" textlink="">
      <xdr:nvSpPr>
        <xdr:cNvPr id="139" name="楕円 138"/>
        <xdr:cNvSpPr/>
      </xdr:nvSpPr>
      <xdr:spPr>
        <a:xfrm>
          <a:off x="2857500" y="90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103160</xdr:rowOff>
    </xdr:from>
    <xdr:ext cx="599010" cy="259045"/>
    <xdr:sp macro="" textlink="">
      <xdr:nvSpPr>
        <xdr:cNvPr id="140" name="テキスト ボックス 139"/>
        <xdr:cNvSpPr txBox="1"/>
      </xdr:nvSpPr>
      <xdr:spPr>
        <a:xfrm>
          <a:off x="2608795" y="884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165220</xdr:rowOff>
    </xdr:from>
    <xdr:to>
      <xdr:col>10</xdr:col>
      <xdr:colOff>165100</xdr:colOff>
      <xdr:row>54</xdr:row>
      <xdr:rowOff>95370</xdr:rowOff>
    </xdr:to>
    <xdr:sp macro="" textlink="">
      <xdr:nvSpPr>
        <xdr:cNvPr id="141" name="楕円 140"/>
        <xdr:cNvSpPr/>
      </xdr:nvSpPr>
      <xdr:spPr>
        <a:xfrm>
          <a:off x="1968500" y="92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111897</xdr:rowOff>
    </xdr:from>
    <xdr:ext cx="599010" cy="259045"/>
    <xdr:sp macro="" textlink="">
      <xdr:nvSpPr>
        <xdr:cNvPr id="142" name="テキスト ボックス 141"/>
        <xdr:cNvSpPr txBox="1"/>
      </xdr:nvSpPr>
      <xdr:spPr>
        <a:xfrm>
          <a:off x="1719795" y="902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9969</xdr:rowOff>
    </xdr:from>
    <xdr:to>
      <xdr:col>6</xdr:col>
      <xdr:colOff>38100</xdr:colOff>
      <xdr:row>54</xdr:row>
      <xdr:rowOff>111569</xdr:rowOff>
    </xdr:to>
    <xdr:sp macro="" textlink="">
      <xdr:nvSpPr>
        <xdr:cNvPr id="143" name="楕円 142"/>
        <xdr:cNvSpPr/>
      </xdr:nvSpPr>
      <xdr:spPr>
        <a:xfrm>
          <a:off x="1079500" y="9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128096</xdr:rowOff>
    </xdr:from>
    <xdr:ext cx="599010" cy="259045"/>
    <xdr:sp macro="" textlink="">
      <xdr:nvSpPr>
        <xdr:cNvPr id="144" name="テキスト ボックス 143"/>
        <xdr:cNvSpPr txBox="1"/>
      </xdr:nvSpPr>
      <xdr:spPr>
        <a:xfrm>
          <a:off x="830795" y="904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60489</xdr:rowOff>
    </xdr:from>
    <xdr:to>
      <xdr:col>24</xdr:col>
      <xdr:colOff>63500</xdr:colOff>
      <xdr:row>77</xdr:row>
      <xdr:rowOff>110630</xdr:rowOff>
    </xdr:to>
    <xdr:cxnSp macro="">
      <xdr:nvCxnSpPr>
        <xdr:cNvPr id="173" name="直線コネクタ 172"/>
        <xdr:cNvCxnSpPr/>
      </xdr:nvCxnSpPr>
      <xdr:spPr>
        <a:xfrm>
          <a:off x="3797300" y="13262139"/>
          <a:ext cx="838200" cy="5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165494</xdr:rowOff>
    </xdr:from>
    <xdr:to>
      <xdr:col>19</xdr:col>
      <xdr:colOff>177800</xdr:colOff>
      <xdr:row>77</xdr:row>
      <xdr:rowOff>60489</xdr:rowOff>
    </xdr:to>
    <xdr:cxnSp macro="">
      <xdr:nvCxnSpPr>
        <xdr:cNvPr id="176" name="直線コネクタ 175"/>
        <xdr:cNvCxnSpPr/>
      </xdr:nvCxnSpPr>
      <xdr:spPr>
        <a:xfrm>
          <a:off x="2908300" y="13195694"/>
          <a:ext cx="889000" cy="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165494</xdr:rowOff>
    </xdr:from>
    <xdr:to>
      <xdr:col>15</xdr:col>
      <xdr:colOff>50800</xdr:colOff>
      <xdr:row>77</xdr:row>
      <xdr:rowOff>24448</xdr:rowOff>
    </xdr:to>
    <xdr:cxnSp macro="">
      <xdr:nvCxnSpPr>
        <xdr:cNvPr id="179" name="直線コネクタ 178"/>
        <xdr:cNvCxnSpPr/>
      </xdr:nvCxnSpPr>
      <xdr:spPr>
        <a:xfrm flipV="1">
          <a:off x="2019300" y="13195694"/>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24448</xdr:rowOff>
    </xdr:from>
    <xdr:to>
      <xdr:col>10</xdr:col>
      <xdr:colOff>114300</xdr:colOff>
      <xdr:row>77</xdr:row>
      <xdr:rowOff>110134</xdr:rowOff>
    </xdr:to>
    <xdr:cxnSp macro="">
      <xdr:nvCxnSpPr>
        <xdr:cNvPr id="182" name="直線コネクタ 181"/>
        <xdr:cNvCxnSpPr/>
      </xdr:nvCxnSpPr>
      <xdr:spPr>
        <a:xfrm flipV="1">
          <a:off x="1130300" y="13226098"/>
          <a:ext cx="889000" cy="8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59830</xdr:rowOff>
    </xdr:from>
    <xdr:to>
      <xdr:col>24</xdr:col>
      <xdr:colOff>114300</xdr:colOff>
      <xdr:row>77</xdr:row>
      <xdr:rowOff>161430</xdr:rowOff>
    </xdr:to>
    <xdr:sp macro="" textlink="">
      <xdr:nvSpPr>
        <xdr:cNvPr id="192" name="楕円 191"/>
        <xdr:cNvSpPr/>
      </xdr:nvSpPr>
      <xdr:spPr>
        <a:xfrm>
          <a:off x="4584700" y="132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38257</xdr:rowOff>
    </xdr:from>
    <xdr:ext cx="469744" cy="259045"/>
    <xdr:sp macro="" textlink="">
      <xdr:nvSpPr>
        <xdr:cNvPr id="193" name="維持補修費該当値テキスト"/>
        <xdr:cNvSpPr txBox="1"/>
      </xdr:nvSpPr>
      <xdr:spPr>
        <a:xfrm>
          <a:off x="4686300" y="132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9689</xdr:rowOff>
    </xdr:from>
    <xdr:to>
      <xdr:col>20</xdr:col>
      <xdr:colOff>38100</xdr:colOff>
      <xdr:row>77</xdr:row>
      <xdr:rowOff>111289</xdr:rowOff>
    </xdr:to>
    <xdr:sp macro="" textlink="">
      <xdr:nvSpPr>
        <xdr:cNvPr id="194" name="楕円 193"/>
        <xdr:cNvSpPr/>
      </xdr:nvSpPr>
      <xdr:spPr>
        <a:xfrm>
          <a:off x="3746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102416</xdr:rowOff>
    </xdr:from>
    <xdr:ext cx="469744" cy="259045"/>
    <xdr:sp macro="" textlink="">
      <xdr:nvSpPr>
        <xdr:cNvPr id="195" name="テキスト ボックス 194"/>
        <xdr:cNvSpPr txBox="1"/>
      </xdr:nvSpPr>
      <xdr:spPr>
        <a:xfrm>
          <a:off x="3562428" y="133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114694</xdr:rowOff>
    </xdr:from>
    <xdr:to>
      <xdr:col>15</xdr:col>
      <xdr:colOff>101600</xdr:colOff>
      <xdr:row>77</xdr:row>
      <xdr:rowOff>44844</xdr:rowOff>
    </xdr:to>
    <xdr:sp macro="" textlink="">
      <xdr:nvSpPr>
        <xdr:cNvPr id="196" name="楕円 195"/>
        <xdr:cNvSpPr/>
      </xdr:nvSpPr>
      <xdr:spPr>
        <a:xfrm>
          <a:off x="2857500" y="131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35971</xdr:rowOff>
    </xdr:from>
    <xdr:ext cx="534377" cy="259045"/>
    <xdr:sp macro="" textlink="">
      <xdr:nvSpPr>
        <xdr:cNvPr id="197" name="テキスト ボックス 196"/>
        <xdr:cNvSpPr txBox="1"/>
      </xdr:nvSpPr>
      <xdr:spPr>
        <a:xfrm>
          <a:off x="2641111" y="132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145098</xdr:rowOff>
    </xdr:from>
    <xdr:to>
      <xdr:col>10</xdr:col>
      <xdr:colOff>165100</xdr:colOff>
      <xdr:row>77</xdr:row>
      <xdr:rowOff>75248</xdr:rowOff>
    </xdr:to>
    <xdr:sp macro="" textlink="">
      <xdr:nvSpPr>
        <xdr:cNvPr id="198" name="楕円 197"/>
        <xdr:cNvSpPr/>
      </xdr:nvSpPr>
      <xdr:spPr>
        <a:xfrm>
          <a:off x="1968500" y="131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66375</xdr:rowOff>
    </xdr:from>
    <xdr:ext cx="469744" cy="259045"/>
    <xdr:sp macro="" textlink="">
      <xdr:nvSpPr>
        <xdr:cNvPr id="199" name="テキスト ボックス 198"/>
        <xdr:cNvSpPr txBox="1"/>
      </xdr:nvSpPr>
      <xdr:spPr>
        <a:xfrm>
          <a:off x="1784428" y="1326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59334</xdr:rowOff>
    </xdr:from>
    <xdr:to>
      <xdr:col>6</xdr:col>
      <xdr:colOff>38100</xdr:colOff>
      <xdr:row>77</xdr:row>
      <xdr:rowOff>160934</xdr:rowOff>
    </xdr:to>
    <xdr:sp macro="" textlink="">
      <xdr:nvSpPr>
        <xdr:cNvPr id="200" name="楕円 199"/>
        <xdr:cNvSpPr/>
      </xdr:nvSpPr>
      <xdr:spPr>
        <a:xfrm>
          <a:off x="1079500" y="132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152061</xdr:rowOff>
    </xdr:from>
    <xdr:ext cx="469744" cy="259045"/>
    <xdr:sp macro="" textlink="">
      <xdr:nvSpPr>
        <xdr:cNvPr id="201" name="テキスト ボックス 200"/>
        <xdr:cNvSpPr txBox="1"/>
      </xdr:nvSpPr>
      <xdr:spPr>
        <a:xfrm>
          <a:off x="895428" y="1335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12331</xdr:rowOff>
    </xdr:from>
    <xdr:to>
      <xdr:col>24</xdr:col>
      <xdr:colOff>63500</xdr:colOff>
      <xdr:row>98</xdr:row>
      <xdr:rowOff>62015</xdr:rowOff>
    </xdr:to>
    <xdr:cxnSp macro="">
      <xdr:nvCxnSpPr>
        <xdr:cNvPr id="231" name="直線コネクタ 230"/>
        <xdr:cNvCxnSpPr/>
      </xdr:nvCxnSpPr>
      <xdr:spPr>
        <a:xfrm>
          <a:off x="3797300" y="16814431"/>
          <a:ext cx="8382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141263</xdr:rowOff>
    </xdr:from>
    <xdr:to>
      <xdr:col>19</xdr:col>
      <xdr:colOff>177800</xdr:colOff>
      <xdr:row>98</xdr:row>
      <xdr:rowOff>12331</xdr:rowOff>
    </xdr:to>
    <xdr:cxnSp macro="">
      <xdr:nvCxnSpPr>
        <xdr:cNvPr id="234" name="直線コネクタ 233"/>
        <xdr:cNvCxnSpPr/>
      </xdr:nvCxnSpPr>
      <xdr:spPr>
        <a:xfrm>
          <a:off x="2908300" y="16771913"/>
          <a:ext cx="8890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84519</xdr:rowOff>
    </xdr:from>
    <xdr:to>
      <xdr:col>15</xdr:col>
      <xdr:colOff>50800</xdr:colOff>
      <xdr:row>97</xdr:row>
      <xdr:rowOff>141263</xdr:rowOff>
    </xdr:to>
    <xdr:cxnSp macro="">
      <xdr:nvCxnSpPr>
        <xdr:cNvPr id="237" name="直線コネクタ 236"/>
        <xdr:cNvCxnSpPr/>
      </xdr:nvCxnSpPr>
      <xdr:spPr>
        <a:xfrm>
          <a:off x="2019300" y="16715169"/>
          <a:ext cx="889000" cy="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84519</xdr:rowOff>
    </xdr:from>
    <xdr:to>
      <xdr:col>10</xdr:col>
      <xdr:colOff>114300</xdr:colOff>
      <xdr:row>97</xdr:row>
      <xdr:rowOff>146901</xdr:rowOff>
    </xdr:to>
    <xdr:cxnSp macro="">
      <xdr:nvCxnSpPr>
        <xdr:cNvPr id="240" name="直線コネクタ 239"/>
        <xdr:cNvCxnSpPr/>
      </xdr:nvCxnSpPr>
      <xdr:spPr>
        <a:xfrm flipV="1">
          <a:off x="1130300" y="16715169"/>
          <a:ext cx="8890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11215</xdr:rowOff>
    </xdr:from>
    <xdr:to>
      <xdr:col>24</xdr:col>
      <xdr:colOff>114300</xdr:colOff>
      <xdr:row>98</xdr:row>
      <xdr:rowOff>112815</xdr:rowOff>
    </xdr:to>
    <xdr:sp macro="" textlink="">
      <xdr:nvSpPr>
        <xdr:cNvPr id="250" name="楕円 249"/>
        <xdr:cNvSpPr/>
      </xdr:nvSpPr>
      <xdr:spPr>
        <a:xfrm>
          <a:off x="4584700" y="168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97592</xdr:rowOff>
    </xdr:from>
    <xdr:ext cx="534377" cy="259045"/>
    <xdr:sp macro="" textlink="">
      <xdr:nvSpPr>
        <xdr:cNvPr id="251" name="扶助費該当値テキスト"/>
        <xdr:cNvSpPr txBox="1"/>
      </xdr:nvSpPr>
      <xdr:spPr>
        <a:xfrm>
          <a:off x="4686300" y="167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132981</xdr:rowOff>
    </xdr:from>
    <xdr:to>
      <xdr:col>20</xdr:col>
      <xdr:colOff>38100</xdr:colOff>
      <xdr:row>98</xdr:row>
      <xdr:rowOff>63131</xdr:rowOff>
    </xdr:to>
    <xdr:sp macro="" textlink="">
      <xdr:nvSpPr>
        <xdr:cNvPr id="252" name="楕円 251"/>
        <xdr:cNvSpPr/>
      </xdr:nvSpPr>
      <xdr:spPr>
        <a:xfrm>
          <a:off x="3746500" y="167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54258</xdr:rowOff>
    </xdr:from>
    <xdr:ext cx="534377" cy="259045"/>
    <xdr:sp macro="" textlink="">
      <xdr:nvSpPr>
        <xdr:cNvPr id="253" name="テキスト ボックス 252"/>
        <xdr:cNvSpPr txBox="1"/>
      </xdr:nvSpPr>
      <xdr:spPr>
        <a:xfrm>
          <a:off x="3530111" y="168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90463</xdr:rowOff>
    </xdr:from>
    <xdr:to>
      <xdr:col>15</xdr:col>
      <xdr:colOff>101600</xdr:colOff>
      <xdr:row>98</xdr:row>
      <xdr:rowOff>20613</xdr:rowOff>
    </xdr:to>
    <xdr:sp macro="" textlink="">
      <xdr:nvSpPr>
        <xdr:cNvPr id="254" name="楕円 253"/>
        <xdr:cNvSpPr/>
      </xdr:nvSpPr>
      <xdr:spPr>
        <a:xfrm>
          <a:off x="2857500" y="167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11740</xdr:rowOff>
    </xdr:from>
    <xdr:ext cx="534377" cy="259045"/>
    <xdr:sp macro="" textlink="">
      <xdr:nvSpPr>
        <xdr:cNvPr id="255" name="テキスト ボックス 254"/>
        <xdr:cNvSpPr txBox="1"/>
      </xdr:nvSpPr>
      <xdr:spPr>
        <a:xfrm>
          <a:off x="2641111" y="1681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33719</xdr:rowOff>
    </xdr:from>
    <xdr:to>
      <xdr:col>10</xdr:col>
      <xdr:colOff>165100</xdr:colOff>
      <xdr:row>97</xdr:row>
      <xdr:rowOff>135319</xdr:rowOff>
    </xdr:to>
    <xdr:sp macro="" textlink="">
      <xdr:nvSpPr>
        <xdr:cNvPr id="256" name="楕円 255"/>
        <xdr:cNvSpPr/>
      </xdr:nvSpPr>
      <xdr:spPr>
        <a:xfrm>
          <a:off x="1968500" y="166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126446</xdr:rowOff>
    </xdr:from>
    <xdr:ext cx="534377" cy="259045"/>
    <xdr:sp macro="" textlink="">
      <xdr:nvSpPr>
        <xdr:cNvPr id="257" name="テキスト ボックス 256"/>
        <xdr:cNvSpPr txBox="1"/>
      </xdr:nvSpPr>
      <xdr:spPr>
        <a:xfrm>
          <a:off x="1752111" y="167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96101</xdr:rowOff>
    </xdr:from>
    <xdr:to>
      <xdr:col>6</xdr:col>
      <xdr:colOff>38100</xdr:colOff>
      <xdr:row>98</xdr:row>
      <xdr:rowOff>26251</xdr:rowOff>
    </xdr:to>
    <xdr:sp macro="" textlink="">
      <xdr:nvSpPr>
        <xdr:cNvPr id="258" name="楕円 257"/>
        <xdr:cNvSpPr/>
      </xdr:nvSpPr>
      <xdr:spPr>
        <a:xfrm>
          <a:off x="1079500" y="167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17378</xdr:rowOff>
    </xdr:from>
    <xdr:ext cx="534377" cy="259045"/>
    <xdr:sp macro="" textlink="">
      <xdr:nvSpPr>
        <xdr:cNvPr id="259" name="テキスト ボックス 258"/>
        <xdr:cNvSpPr txBox="1"/>
      </xdr:nvSpPr>
      <xdr:spPr>
        <a:xfrm>
          <a:off x="863111" y="168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125543</xdr:rowOff>
    </xdr:from>
    <xdr:to>
      <xdr:col>55</xdr:col>
      <xdr:colOff>0</xdr:colOff>
      <xdr:row>37</xdr:row>
      <xdr:rowOff>133172</xdr:rowOff>
    </xdr:to>
    <xdr:cxnSp macro="">
      <xdr:nvCxnSpPr>
        <xdr:cNvPr id="290" name="直線コネクタ 289"/>
        <xdr:cNvCxnSpPr/>
      </xdr:nvCxnSpPr>
      <xdr:spPr>
        <a:xfrm flipV="1">
          <a:off x="9639300" y="6469193"/>
          <a:ext cx="8382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102863</xdr:rowOff>
    </xdr:from>
    <xdr:to>
      <xdr:col>50</xdr:col>
      <xdr:colOff>114300</xdr:colOff>
      <xdr:row>37</xdr:row>
      <xdr:rowOff>133172</xdr:rowOff>
    </xdr:to>
    <xdr:cxnSp macro="">
      <xdr:nvCxnSpPr>
        <xdr:cNvPr id="293" name="直線コネクタ 292"/>
        <xdr:cNvCxnSpPr/>
      </xdr:nvCxnSpPr>
      <xdr:spPr>
        <a:xfrm>
          <a:off x="8750300" y="6446513"/>
          <a:ext cx="889000" cy="3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102863</xdr:rowOff>
    </xdr:from>
    <xdr:to>
      <xdr:col>45</xdr:col>
      <xdr:colOff>177800</xdr:colOff>
      <xdr:row>37</xdr:row>
      <xdr:rowOff>108656</xdr:rowOff>
    </xdr:to>
    <xdr:cxnSp macro="">
      <xdr:nvCxnSpPr>
        <xdr:cNvPr id="296" name="直線コネクタ 295"/>
        <xdr:cNvCxnSpPr/>
      </xdr:nvCxnSpPr>
      <xdr:spPr>
        <a:xfrm flipV="1">
          <a:off x="7861300" y="6446513"/>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108656</xdr:rowOff>
    </xdr:from>
    <xdr:to>
      <xdr:col>41</xdr:col>
      <xdr:colOff>50800</xdr:colOff>
      <xdr:row>37</xdr:row>
      <xdr:rowOff>123985</xdr:rowOff>
    </xdr:to>
    <xdr:cxnSp macro="">
      <xdr:nvCxnSpPr>
        <xdr:cNvPr id="299" name="直線コネクタ 298"/>
        <xdr:cNvCxnSpPr/>
      </xdr:nvCxnSpPr>
      <xdr:spPr>
        <a:xfrm flipV="1">
          <a:off x="6972300" y="6452306"/>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74743</xdr:rowOff>
    </xdr:from>
    <xdr:to>
      <xdr:col>55</xdr:col>
      <xdr:colOff>50800</xdr:colOff>
      <xdr:row>38</xdr:row>
      <xdr:rowOff>4893</xdr:rowOff>
    </xdr:to>
    <xdr:sp macro="" textlink="">
      <xdr:nvSpPr>
        <xdr:cNvPr id="309" name="楕円 308"/>
        <xdr:cNvSpPr/>
      </xdr:nvSpPr>
      <xdr:spPr>
        <a:xfrm>
          <a:off x="10426700" y="64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53170</xdr:rowOff>
    </xdr:from>
    <xdr:ext cx="534377" cy="259045"/>
    <xdr:sp macro="" textlink="">
      <xdr:nvSpPr>
        <xdr:cNvPr id="310" name="補助費等該当値テキスト"/>
        <xdr:cNvSpPr txBox="1"/>
      </xdr:nvSpPr>
      <xdr:spPr>
        <a:xfrm>
          <a:off x="10528300" y="639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82372</xdr:rowOff>
    </xdr:from>
    <xdr:to>
      <xdr:col>50</xdr:col>
      <xdr:colOff>165100</xdr:colOff>
      <xdr:row>38</xdr:row>
      <xdr:rowOff>12522</xdr:rowOff>
    </xdr:to>
    <xdr:sp macro="" textlink="">
      <xdr:nvSpPr>
        <xdr:cNvPr id="311" name="楕円 310"/>
        <xdr:cNvSpPr/>
      </xdr:nvSpPr>
      <xdr:spPr>
        <a:xfrm>
          <a:off x="9588500" y="64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3649</xdr:rowOff>
    </xdr:from>
    <xdr:ext cx="534377" cy="259045"/>
    <xdr:sp macro="" textlink="">
      <xdr:nvSpPr>
        <xdr:cNvPr id="312" name="テキスト ボックス 311"/>
        <xdr:cNvSpPr txBox="1"/>
      </xdr:nvSpPr>
      <xdr:spPr>
        <a:xfrm>
          <a:off x="9372111" y="65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52063</xdr:rowOff>
    </xdr:from>
    <xdr:to>
      <xdr:col>46</xdr:col>
      <xdr:colOff>38100</xdr:colOff>
      <xdr:row>37</xdr:row>
      <xdr:rowOff>153663</xdr:rowOff>
    </xdr:to>
    <xdr:sp macro="" textlink="">
      <xdr:nvSpPr>
        <xdr:cNvPr id="313" name="楕円 312"/>
        <xdr:cNvSpPr/>
      </xdr:nvSpPr>
      <xdr:spPr>
        <a:xfrm>
          <a:off x="8699500" y="63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170190</xdr:rowOff>
    </xdr:from>
    <xdr:ext cx="599010" cy="259045"/>
    <xdr:sp macro="" textlink="">
      <xdr:nvSpPr>
        <xdr:cNvPr id="314" name="テキスト ボックス 313"/>
        <xdr:cNvSpPr txBox="1"/>
      </xdr:nvSpPr>
      <xdr:spPr>
        <a:xfrm>
          <a:off x="8450795" y="617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57856</xdr:rowOff>
    </xdr:from>
    <xdr:to>
      <xdr:col>41</xdr:col>
      <xdr:colOff>101600</xdr:colOff>
      <xdr:row>37</xdr:row>
      <xdr:rowOff>159456</xdr:rowOff>
    </xdr:to>
    <xdr:sp macro="" textlink="">
      <xdr:nvSpPr>
        <xdr:cNvPr id="315" name="楕円 314"/>
        <xdr:cNvSpPr/>
      </xdr:nvSpPr>
      <xdr:spPr>
        <a:xfrm>
          <a:off x="7810500" y="64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4533</xdr:rowOff>
    </xdr:from>
    <xdr:ext cx="599010" cy="259045"/>
    <xdr:sp macro="" textlink="">
      <xdr:nvSpPr>
        <xdr:cNvPr id="316" name="テキスト ボックス 315"/>
        <xdr:cNvSpPr txBox="1"/>
      </xdr:nvSpPr>
      <xdr:spPr>
        <a:xfrm>
          <a:off x="7561795" y="617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73185</xdr:rowOff>
    </xdr:from>
    <xdr:to>
      <xdr:col>36</xdr:col>
      <xdr:colOff>165100</xdr:colOff>
      <xdr:row>38</xdr:row>
      <xdr:rowOff>3335</xdr:rowOff>
    </xdr:to>
    <xdr:sp macro="" textlink="">
      <xdr:nvSpPr>
        <xdr:cNvPr id="317" name="楕円 316"/>
        <xdr:cNvSpPr/>
      </xdr:nvSpPr>
      <xdr:spPr>
        <a:xfrm>
          <a:off x="6921500" y="64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19862</xdr:rowOff>
    </xdr:from>
    <xdr:ext cx="534377" cy="259045"/>
    <xdr:sp macro="" textlink="">
      <xdr:nvSpPr>
        <xdr:cNvPr id="318" name="テキスト ボックス 317"/>
        <xdr:cNvSpPr txBox="1"/>
      </xdr:nvSpPr>
      <xdr:spPr>
        <a:xfrm>
          <a:off x="6705111" y="619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76221</xdr:rowOff>
    </xdr:from>
    <xdr:to>
      <xdr:col>55</xdr:col>
      <xdr:colOff>0</xdr:colOff>
      <xdr:row>58</xdr:row>
      <xdr:rowOff>92420</xdr:rowOff>
    </xdr:to>
    <xdr:cxnSp macro="">
      <xdr:nvCxnSpPr>
        <xdr:cNvPr id="345" name="直線コネクタ 344"/>
        <xdr:cNvCxnSpPr/>
      </xdr:nvCxnSpPr>
      <xdr:spPr>
        <a:xfrm>
          <a:off x="9639300" y="10020321"/>
          <a:ext cx="8382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71422</xdr:rowOff>
    </xdr:from>
    <xdr:to>
      <xdr:col>50</xdr:col>
      <xdr:colOff>114300</xdr:colOff>
      <xdr:row>58</xdr:row>
      <xdr:rowOff>76221</xdr:rowOff>
    </xdr:to>
    <xdr:cxnSp macro="">
      <xdr:nvCxnSpPr>
        <xdr:cNvPr id="348" name="直線コネクタ 347"/>
        <xdr:cNvCxnSpPr/>
      </xdr:nvCxnSpPr>
      <xdr:spPr>
        <a:xfrm>
          <a:off x="8750300" y="10015522"/>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67997</xdr:rowOff>
    </xdr:from>
    <xdr:to>
      <xdr:col>45</xdr:col>
      <xdr:colOff>177800</xdr:colOff>
      <xdr:row>58</xdr:row>
      <xdr:rowOff>71422</xdr:rowOff>
    </xdr:to>
    <xdr:cxnSp macro="">
      <xdr:nvCxnSpPr>
        <xdr:cNvPr id="351" name="直線コネクタ 350"/>
        <xdr:cNvCxnSpPr/>
      </xdr:nvCxnSpPr>
      <xdr:spPr>
        <a:xfrm>
          <a:off x="7861300" y="10012097"/>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152815</xdr:rowOff>
    </xdr:from>
    <xdr:to>
      <xdr:col>41</xdr:col>
      <xdr:colOff>50800</xdr:colOff>
      <xdr:row>58</xdr:row>
      <xdr:rowOff>67997</xdr:rowOff>
    </xdr:to>
    <xdr:cxnSp macro="">
      <xdr:nvCxnSpPr>
        <xdr:cNvPr id="354" name="直線コネクタ 353"/>
        <xdr:cNvCxnSpPr/>
      </xdr:nvCxnSpPr>
      <xdr:spPr>
        <a:xfrm>
          <a:off x="6972300" y="9925465"/>
          <a:ext cx="889000" cy="8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41620</xdr:rowOff>
    </xdr:from>
    <xdr:to>
      <xdr:col>55</xdr:col>
      <xdr:colOff>50800</xdr:colOff>
      <xdr:row>58</xdr:row>
      <xdr:rowOff>143220</xdr:rowOff>
    </xdr:to>
    <xdr:sp macro="" textlink="">
      <xdr:nvSpPr>
        <xdr:cNvPr id="364" name="楕円 363"/>
        <xdr:cNvSpPr/>
      </xdr:nvSpPr>
      <xdr:spPr>
        <a:xfrm>
          <a:off x="10426700" y="99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99010" cy="259045"/>
    <xdr:sp macro="" textlink="">
      <xdr:nvSpPr>
        <xdr:cNvPr id="365" name="普通建設事業費該当値テキスト"/>
        <xdr:cNvSpPr txBox="1"/>
      </xdr:nvSpPr>
      <xdr:spPr>
        <a:xfrm>
          <a:off x="10528300" y="995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25421</xdr:rowOff>
    </xdr:from>
    <xdr:to>
      <xdr:col>50</xdr:col>
      <xdr:colOff>165100</xdr:colOff>
      <xdr:row>58</xdr:row>
      <xdr:rowOff>127021</xdr:rowOff>
    </xdr:to>
    <xdr:sp macro="" textlink="">
      <xdr:nvSpPr>
        <xdr:cNvPr id="366" name="楕円 365"/>
        <xdr:cNvSpPr/>
      </xdr:nvSpPr>
      <xdr:spPr>
        <a:xfrm>
          <a:off x="9588500" y="99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143548</xdr:rowOff>
    </xdr:from>
    <xdr:ext cx="599010" cy="259045"/>
    <xdr:sp macro="" textlink="">
      <xdr:nvSpPr>
        <xdr:cNvPr id="367" name="テキスト ボックス 366"/>
        <xdr:cNvSpPr txBox="1"/>
      </xdr:nvSpPr>
      <xdr:spPr>
        <a:xfrm>
          <a:off x="9339795" y="974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20622</xdr:rowOff>
    </xdr:from>
    <xdr:to>
      <xdr:col>46</xdr:col>
      <xdr:colOff>38100</xdr:colOff>
      <xdr:row>58</xdr:row>
      <xdr:rowOff>122222</xdr:rowOff>
    </xdr:to>
    <xdr:sp macro="" textlink="">
      <xdr:nvSpPr>
        <xdr:cNvPr id="368" name="楕円 367"/>
        <xdr:cNvSpPr/>
      </xdr:nvSpPr>
      <xdr:spPr>
        <a:xfrm>
          <a:off x="8699500" y="99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138749</xdr:rowOff>
    </xdr:from>
    <xdr:ext cx="599010" cy="259045"/>
    <xdr:sp macro="" textlink="">
      <xdr:nvSpPr>
        <xdr:cNvPr id="369" name="テキスト ボックス 368"/>
        <xdr:cNvSpPr txBox="1"/>
      </xdr:nvSpPr>
      <xdr:spPr>
        <a:xfrm>
          <a:off x="8450795" y="973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17197</xdr:rowOff>
    </xdr:from>
    <xdr:to>
      <xdr:col>41</xdr:col>
      <xdr:colOff>101600</xdr:colOff>
      <xdr:row>58</xdr:row>
      <xdr:rowOff>118797</xdr:rowOff>
    </xdr:to>
    <xdr:sp macro="" textlink="">
      <xdr:nvSpPr>
        <xdr:cNvPr id="370" name="楕円 369"/>
        <xdr:cNvSpPr/>
      </xdr:nvSpPr>
      <xdr:spPr>
        <a:xfrm>
          <a:off x="7810500" y="99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135324</xdr:rowOff>
    </xdr:from>
    <xdr:ext cx="599010" cy="259045"/>
    <xdr:sp macro="" textlink="">
      <xdr:nvSpPr>
        <xdr:cNvPr id="371" name="テキスト ボックス 370"/>
        <xdr:cNvSpPr txBox="1"/>
      </xdr:nvSpPr>
      <xdr:spPr>
        <a:xfrm>
          <a:off x="7561795" y="973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102015</xdr:rowOff>
    </xdr:from>
    <xdr:to>
      <xdr:col>36</xdr:col>
      <xdr:colOff>165100</xdr:colOff>
      <xdr:row>58</xdr:row>
      <xdr:rowOff>32165</xdr:rowOff>
    </xdr:to>
    <xdr:sp macro="" textlink="">
      <xdr:nvSpPr>
        <xdr:cNvPr id="372" name="楕円 371"/>
        <xdr:cNvSpPr/>
      </xdr:nvSpPr>
      <xdr:spPr>
        <a:xfrm>
          <a:off x="6921500" y="98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48692</xdr:rowOff>
    </xdr:from>
    <xdr:ext cx="599010" cy="259045"/>
    <xdr:sp macro="" textlink="">
      <xdr:nvSpPr>
        <xdr:cNvPr id="373" name="テキスト ボックス 372"/>
        <xdr:cNvSpPr txBox="1"/>
      </xdr:nvSpPr>
      <xdr:spPr>
        <a:xfrm>
          <a:off x="6672795" y="964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161026</xdr:rowOff>
    </xdr:from>
    <xdr:to>
      <xdr:col>55</xdr:col>
      <xdr:colOff>0</xdr:colOff>
      <xdr:row>79</xdr:row>
      <xdr:rowOff>20732</xdr:rowOff>
    </xdr:to>
    <xdr:cxnSp macro="">
      <xdr:nvCxnSpPr>
        <xdr:cNvPr id="402" name="直線コネクタ 401"/>
        <xdr:cNvCxnSpPr/>
      </xdr:nvCxnSpPr>
      <xdr:spPr>
        <a:xfrm>
          <a:off x="9639300" y="13534126"/>
          <a:ext cx="838200" cy="3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161026</xdr:rowOff>
    </xdr:from>
    <xdr:to>
      <xdr:col>50</xdr:col>
      <xdr:colOff>114300</xdr:colOff>
      <xdr:row>78</xdr:row>
      <xdr:rowOff>166974</xdr:rowOff>
    </xdr:to>
    <xdr:cxnSp macro="">
      <xdr:nvCxnSpPr>
        <xdr:cNvPr id="405" name="直線コネクタ 404"/>
        <xdr:cNvCxnSpPr/>
      </xdr:nvCxnSpPr>
      <xdr:spPr>
        <a:xfrm flipV="1">
          <a:off x="8750300" y="13534126"/>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166974</xdr:rowOff>
    </xdr:from>
    <xdr:to>
      <xdr:col>45</xdr:col>
      <xdr:colOff>177800</xdr:colOff>
      <xdr:row>78</xdr:row>
      <xdr:rowOff>170689</xdr:rowOff>
    </xdr:to>
    <xdr:cxnSp macro="">
      <xdr:nvCxnSpPr>
        <xdr:cNvPr id="408" name="直線コネクタ 407"/>
        <xdr:cNvCxnSpPr/>
      </xdr:nvCxnSpPr>
      <xdr:spPr>
        <a:xfrm flipV="1">
          <a:off x="7861300" y="13540074"/>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53865</xdr:rowOff>
    </xdr:from>
    <xdr:to>
      <xdr:col>41</xdr:col>
      <xdr:colOff>50800</xdr:colOff>
      <xdr:row>78</xdr:row>
      <xdr:rowOff>170689</xdr:rowOff>
    </xdr:to>
    <xdr:cxnSp macro="">
      <xdr:nvCxnSpPr>
        <xdr:cNvPr id="411" name="直線コネクタ 410"/>
        <xdr:cNvCxnSpPr/>
      </xdr:nvCxnSpPr>
      <xdr:spPr>
        <a:xfrm>
          <a:off x="6972300" y="13426965"/>
          <a:ext cx="889000" cy="11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141382</xdr:rowOff>
    </xdr:from>
    <xdr:to>
      <xdr:col>55</xdr:col>
      <xdr:colOff>50800</xdr:colOff>
      <xdr:row>79</xdr:row>
      <xdr:rowOff>71532</xdr:rowOff>
    </xdr:to>
    <xdr:sp macro="" textlink="">
      <xdr:nvSpPr>
        <xdr:cNvPr id="421" name="楕円 420"/>
        <xdr:cNvSpPr/>
      </xdr:nvSpPr>
      <xdr:spPr>
        <a:xfrm>
          <a:off x="10426700" y="135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534377" cy="259045"/>
    <xdr:sp macro="" textlink="">
      <xdr:nvSpPr>
        <xdr:cNvPr id="422" name="普通建設事業費 （ うち新規整備　）該当値テキスト"/>
        <xdr:cNvSpPr txBox="1"/>
      </xdr:nvSpPr>
      <xdr:spPr>
        <a:xfrm>
          <a:off x="10528300" y="134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110226</xdr:rowOff>
    </xdr:from>
    <xdr:to>
      <xdr:col>50</xdr:col>
      <xdr:colOff>165100</xdr:colOff>
      <xdr:row>79</xdr:row>
      <xdr:rowOff>40376</xdr:rowOff>
    </xdr:to>
    <xdr:sp macro="" textlink="">
      <xdr:nvSpPr>
        <xdr:cNvPr id="423" name="楕円 422"/>
        <xdr:cNvSpPr/>
      </xdr:nvSpPr>
      <xdr:spPr>
        <a:xfrm>
          <a:off x="9588500" y="134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31503</xdr:rowOff>
    </xdr:from>
    <xdr:ext cx="534377" cy="259045"/>
    <xdr:sp macro="" textlink="">
      <xdr:nvSpPr>
        <xdr:cNvPr id="424" name="テキスト ボックス 423"/>
        <xdr:cNvSpPr txBox="1"/>
      </xdr:nvSpPr>
      <xdr:spPr>
        <a:xfrm>
          <a:off x="9372111" y="135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116174</xdr:rowOff>
    </xdr:from>
    <xdr:to>
      <xdr:col>46</xdr:col>
      <xdr:colOff>38100</xdr:colOff>
      <xdr:row>79</xdr:row>
      <xdr:rowOff>46324</xdr:rowOff>
    </xdr:to>
    <xdr:sp macro="" textlink="">
      <xdr:nvSpPr>
        <xdr:cNvPr id="425" name="楕円 424"/>
        <xdr:cNvSpPr/>
      </xdr:nvSpPr>
      <xdr:spPr>
        <a:xfrm>
          <a:off x="8699500" y="134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37451</xdr:rowOff>
    </xdr:from>
    <xdr:ext cx="534377" cy="259045"/>
    <xdr:sp macro="" textlink="">
      <xdr:nvSpPr>
        <xdr:cNvPr id="426" name="テキスト ボックス 425"/>
        <xdr:cNvSpPr txBox="1"/>
      </xdr:nvSpPr>
      <xdr:spPr>
        <a:xfrm>
          <a:off x="8483111" y="135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119889</xdr:rowOff>
    </xdr:from>
    <xdr:to>
      <xdr:col>41</xdr:col>
      <xdr:colOff>101600</xdr:colOff>
      <xdr:row>79</xdr:row>
      <xdr:rowOff>50039</xdr:rowOff>
    </xdr:to>
    <xdr:sp macro="" textlink="">
      <xdr:nvSpPr>
        <xdr:cNvPr id="427" name="楕円 426"/>
        <xdr:cNvSpPr/>
      </xdr:nvSpPr>
      <xdr:spPr>
        <a:xfrm>
          <a:off x="7810500" y="134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41166</xdr:rowOff>
    </xdr:from>
    <xdr:ext cx="534377" cy="259045"/>
    <xdr:sp macro="" textlink="">
      <xdr:nvSpPr>
        <xdr:cNvPr id="428" name="テキスト ボックス 427"/>
        <xdr:cNvSpPr txBox="1"/>
      </xdr:nvSpPr>
      <xdr:spPr>
        <a:xfrm>
          <a:off x="7594111" y="1358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3065</xdr:rowOff>
    </xdr:from>
    <xdr:to>
      <xdr:col>36</xdr:col>
      <xdr:colOff>165100</xdr:colOff>
      <xdr:row>78</xdr:row>
      <xdr:rowOff>104665</xdr:rowOff>
    </xdr:to>
    <xdr:sp macro="" textlink="">
      <xdr:nvSpPr>
        <xdr:cNvPr id="429" name="楕円 428"/>
        <xdr:cNvSpPr/>
      </xdr:nvSpPr>
      <xdr:spPr>
        <a:xfrm>
          <a:off x="6921500" y="133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121192</xdr:rowOff>
    </xdr:from>
    <xdr:ext cx="534377" cy="259045"/>
    <xdr:sp macro="" textlink="">
      <xdr:nvSpPr>
        <xdr:cNvPr id="430" name="テキスト ボックス 429"/>
        <xdr:cNvSpPr txBox="1"/>
      </xdr:nvSpPr>
      <xdr:spPr>
        <a:xfrm>
          <a:off x="6705111" y="1315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1056</xdr:rowOff>
    </xdr:from>
    <xdr:to>
      <xdr:col>55</xdr:col>
      <xdr:colOff>0</xdr:colOff>
      <xdr:row>99</xdr:row>
      <xdr:rowOff>9967</xdr:rowOff>
    </xdr:to>
    <xdr:cxnSp macro="">
      <xdr:nvCxnSpPr>
        <xdr:cNvPr id="461" name="直線コネクタ 460"/>
        <xdr:cNvCxnSpPr/>
      </xdr:nvCxnSpPr>
      <xdr:spPr>
        <a:xfrm>
          <a:off x="9639300" y="16974606"/>
          <a:ext cx="8382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157648</xdr:rowOff>
    </xdr:from>
    <xdr:to>
      <xdr:col>50</xdr:col>
      <xdr:colOff>114300</xdr:colOff>
      <xdr:row>99</xdr:row>
      <xdr:rowOff>1056</xdr:rowOff>
    </xdr:to>
    <xdr:cxnSp macro="">
      <xdr:nvCxnSpPr>
        <xdr:cNvPr id="464" name="直線コネクタ 463"/>
        <xdr:cNvCxnSpPr/>
      </xdr:nvCxnSpPr>
      <xdr:spPr>
        <a:xfrm>
          <a:off x="8750300" y="16959748"/>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141337</xdr:rowOff>
    </xdr:from>
    <xdr:to>
      <xdr:col>45</xdr:col>
      <xdr:colOff>177800</xdr:colOff>
      <xdr:row>98</xdr:row>
      <xdr:rowOff>157648</xdr:rowOff>
    </xdr:to>
    <xdr:cxnSp macro="">
      <xdr:nvCxnSpPr>
        <xdr:cNvPr id="467" name="直線コネクタ 466"/>
        <xdr:cNvCxnSpPr/>
      </xdr:nvCxnSpPr>
      <xdr:spPr>
        <a:xfrm>
          <a:off x="7861300" y="16943437"/>
          <a:ext cx="889000" cy="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3955</xdr:rowOff>
    </xdr:from>
    <xdr:to>
      <xdr:col>41</xdr:col>
      <xdr:colOff>50800</xdr:colOff>
      <xdr:row>98</xdr:row>
      <xdr:rowOff>141337</xdr:rowOff>
    </xdr:to>
    <xdr:cxnSp macro="">
      <xdr:nvCxnSpPr>
        <xdr:cNvPr id="470" name="直線コネクタ 469"/>
        <xdr:cNvCxnSpPr/>
      </xdr:nvCxnSpPr>
      <xdr:spPr>
        <a:xfrm>
          <a:off x="6972300" y="16806055"/>
          <a:ext cx="889000" cy="13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130617</xdr:rowOff>
    </xdr:from>
    <xdr:to>
      <xdr:col>55</xdr:col>
      <xdr:colOff>50800</xdr:colOff>
      <xdr:row>99</xdr:row>
      <xdr:rowOff>60767</xdr:rowOff>
    </xdr:to>
    <xdr:sp macro="" textlink="">
      <xdr:nvSpPr>
        <xdr:cNvPr id="480" name="楕円 479"/>
        <xdr:cNvSpPr/>
      </xdr:nvSpPr>
      <xdr:spPr>
        <a:xfrm>
          <a:off x="10426700" y="169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89994</xdr:rowOff>
    </xdr:from>
    <xdr:ext cx="534377" cy="259045"/>
    <xdr:sp macro="" textlink="">
      <xdr:nvSpPr>
        <xdr:cNvPr id="481" name="普通建設事業費 （ うち更新整備　）該当値テキスト"/>
        <xdr:cNvSpPr txBox="1"/>
      </xdr:nvSpPr>
      <xdr:spPr>
        <a:xfrm>
          <a:off x="10528300" y="1672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121706</xdr:rowOff>
    </xdr:from>
    <xdr:to>
      <xdr:col>50</xdr:col>
      <xdr:colOff>165100</xdr:colOff>
      <xdr:row>99</xdr:row>
      <xdr:rowOff>51856</xdr:rowOff>
    </xdr:to>
    <xdr:sp macro="" textlink="">
      <xdr:nvSpPr>
        <xdr:cNvPr id="482" name="楕円 481"/>
        <xdr:cNvSpPr/>
      </xdr:nvSpPr>
      <xdr:spPr>
        <a:xfrm>
          <a:off x="9588500" y="169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68383</xdr:rowOff>
    </xdr:from>
    <xdr:ext cx="534377" cy="259045"/>
    <xdr:sp macro="" textlink="">
      <xdr:nvSpPr>
        <xdr:cNvPr id="483" name="テキスト ボックス 482"/>
        <xdr:cNvSpPr txBox="1"/>
      </xdr:nvSpPr>
      <xdr:spPr>
        <a:xfrm>
          <a:off x="9372111" y="166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106848</xdr:rowOff>
    </xdr:from>
    <xdr:to>
      <xdr:col>46</xdr:col>
      <xdr:colOff>38100</xdr:colOff>
      <xdr:row>99</xdr:row>
      <xdr:rowOff>36998</xdr:rowOff>
    </xdr:to>
    <xdr:sp macro="" textlink="">
      <xdr:nvSpPr>
        <xdr:cNvPr id="484" name="楕円 483"/>
        <xdr:cNvSpPr/>
      </xdr:nvSpPr>
      <xdr:spPr>
        <a:xfrm>
          <a:off x="8699500" y="169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53525</xdr:rowOff>
    </xdr:from>
    <xdr:ext cx="599010" cy="259045"/>
    <xdr:sp macro="" textlink="">
      <xdr:nvSpPr>
        <xdr:cNvPr id="485" name="テキスト ボックス 484"/>
        <xdr:cNvSpPr txBox="1"/>
      </xdr:nvSpPr>
      <xdr:spPr>
        <a:xfrm>
          <a:off x="8450795" y="1668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90537</xdr:rowOff>
    </xdr:from>
    <xdr:to>
      <xdr:col>41</xdr:col>
      <xdr:colOff>101600</xdr:colOff>
      <xdr:row>99</xdr:row>
      <xdr:rowOff>20687</xdr:rowOff>
    </xdr:to>
    <xdr:sp macro="" textlink="">
      <xdr:nvSpPr>
        <xdr:cNvPr id="486" name="楕円 485"/>
        <xdr:cNvSpPr/>
      </xdr:nvSpPr>
      <xdr:spPr>
        <a:xfrm>
          <a:off x="7810500" y="168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37214</xdr:rowOff>
    </xdr:from>
    <xdr:ext cx="599010" cy="259045"/>
    <xdr:sp macro="" textlink="">
      <xdr:nvSpPr>
        <xdr:cNvPr id="487" name="テキスト ボックス 486"/>
        <xdr:cNvSpPr txBox="1"/>
      </xdr:nvSpPr>
      <xdr:spPr>
        <a:xfrm>
          <a:off x="7561795" y="1666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124605</xdr:rowOff>
    </xdr:from>
    <xdr:to>
      <xdr:col>36</xdr:col>
      <xdr:colOff>165100</xdr:colOff>
      <xdr:row>98</xdr:row>
      <xdr:rowOff>54755</xdr:rowOff>
    </xdr:to>
    <xdr:sp macro="" textlink="">
      <xdr:nvSpPr>
        <xdr:cNvPr id="488" name="楕円 487"/>
        <xdr:cNvSpPr/>
      </xdr:nvSpPr>
      <xdr:spPr>
        <a:xfrm>
          <a:off x="6921500" y="1675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71282</xdr:rowOff>
    </xdr:from>
    <xdr:ext cx="599010" cy="259045"/>
    <xdr:sp macro="" textlink="">
      <xdr:nvSpPr>
        <xdr:cNvPr id="489" name="テキスト ボックス 488"/>
        <xdr:cNvSpPr txBox="1"/>
      </xdr:nvSpPr>
      <xdr:spPr>
        <a:xfrm>
          <a:off x="6672795" y="1653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62804</xdr:rowOff>
    </xdr:from>
    <xdr:to>
      <xdr:col>85</xdr:col>
      <xdr:colOff>127000</xdr:colOff>
      <xdr:row>38</xdr:row>
      <xdr:rowOff>101574</xdr:rowOff>
    </xdr:to>
    <xdr:cxnSp macro="">
      <xdr:nvCxnSpPr>
        <xdr:cNvPr id="516" name="直線コネクタ 515"/>
        <xdr:cNvCxnSpPr/>
      </xdr:nvCxnSpPr>
      <xdr:spPr>
        <a:xfrm>
          <a:off x="15481300" y="6577904"/>
          <a:ext cx="8382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62804</xdr:rowOff>
    </xdr:from>
    <xdr:to>
      <xdr:col>81</xdr:col>
      <xdr:colOff>50800</xdr:colOff>
      <xdr:row>38</xdr:row>
      <xdr:rowOff>98141</xdr:rowOff>
    </xdr:to>
    <xdr:cxnSp macro="">
      <xdr:nvCxnSpPr>
        <xdr:cNvPr id="519" name="直線コネクタ 518"/>
        <xdr:cNvCxnSpPr/>
      </xdr:nvCxnSpPr>
      <xdr:spPr>
        <a:xfrm flipV="1">
          <a:off x="14592300" y="6577904"/>
          <a:ext cx="889000" cy="3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98141</xdr:rowOff>
    </xdr:from>
    <xdr:to>
      <xdr:col>76</xdr:col>
      <xdr:colOff>114300</xdr:colOff>
      <xdr:row>38</xdr:row>
      <xdr:rowOff>119670</xdr:rowOff>
    </xdr:to>
    <xdr:cxnSp macro="">
      <xdr:nvCxnSpPr>
        <xdr:cNvPr id="522" name="直線コネクタ 521"/>
        <xdr:cNvCxnSpPr/>
      </xdr:nvCxnSpPr>
      <xdr:spPr>
        <a:xfrm flipV="1">
          <a:off x="13703300" y="6613241"/>
          <a:ext cx="889000" cy="2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52686</xdr:rowOff>
    </xdr:from>
    <xdr:to>
      <xdr:col>71</xdr:col>
      <xdr:colOff>177800</xdr:colOff>
      <xdr:row>38</xdr:row>
      <xdr:rowOff>119670</xdr:rowOff>
    </xdr:to>
    <xdr:cxnSp macro="">
      <xdr:nvCxnSpPr>
        <xdr:cNvPr id="525" name="直線コネクタ 524"/>
        <xdr:cNvCxnSpPr/>
      </xdr:nvCxnSpPr>
      <xdr:spPr>
        <a:xfrm>
          <a:off x="12814300" y="6567786"/>
          <a:ext cx="889000" cy="6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50774</xdr:rowOff>
    </xdr:from>
    <xdr:to>
      <xdr:col>85</xdr:col>
      <xdr:colOff>177800</xdr:colOff>
      <xdr:row>38</xdr:row>
      <xdr:rowOff>152374</xdr:rowOff>
    </xdr:to>
    <xdr:sp macro="" textlink="">
      <xdr:nvSpPr>
        <xdr:cNvPr id="535" name="楕円 534"/>
        <xdr:cNvSpPr/>
      </xdr:nvSpPr>
      <xdr:spPr>
        <a:xfrm>
          <a:off x="16268700" y="65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12004</xdr:rowOff>
    </xdr:from>
    <xdr:to>
      <xdr:col>81</xdr:col>
      <xdr:colOff>101600</xdr:colOff>
      <xdr:row>38</xdr:row>
      <xdr:rowOff>113604</xdr:rowOff>
    </xdr:to>
    <xdr:sp macro="" textlink="">
      <xdr:nvSpPr>
        <xdr:cNvPr id="537" name="楕円 536"/>
        <xdr:cNvSpPr/>
      </xdr:nvSpPr>
      <xdr:spPr>
        <a:xfrm>
          <a:off x="15430500" y="65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130131</xdr:rowOff>
    </xdr:from>
    <xdr:ext cx="534377" cy="259045"/>
    <xdr:sp macro="" textlink="">
      <xdr:nvSpPr>
        <xdr:cNvPr id="538" name="テキスト ボックス 537"/>
        <xdr:cNvSpPr txBox="1"/>
      </xdr:nvSpPr>
      <xdr:spPr>
        <a:xfrm>
          <a:off x="15214111" y="630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47341</xdr:rowOff>
    </xdr:from>
    <xdr:to>
      <xdr:col>76</xdr:col>
      <xdr:colOff>165100</xdr:colOff>
      <xdr:row>38</xdr:row>
      <xdr:rowOff>148941</xdr:rowOff>
    </xdr:to>
    <xdr:sp macro="" textlink="">
      <xdr:nvSpPr>
        <xdr:cNvPr id="539" name="楕円 538"/>
        <xdr:cNvSpPr/>
      </xdr:nvSpPr>
      <xdr:spPr>
        <a:xfrm>
          <a:off x="14541500" y="65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140068</xdr:rowOff>
    </xdr:from>
    <xdr:ext cx="469744" cy="259045"/>
    <xdr:sp macro="" textlink="">
      <xdr:nvSpPr>
        <xdr:cNvPr id="540" name="テキスト ボックス 539"/>
        <xdr:cNvSpPr txBox="1"/>
      </xdr:nvSpPr>
      <xdr:spPr>
        <a:xfrm>
          <a:off x="14357428" y="66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68870</xdr:rowOff>
    </xdr:from>
    <xdr:to>
      <xdr:col>72</xdr:col>
      <xdr:colOff>38100</xdr:colOff>
      <xdr:row>38</xdr:row>
      <xdr:rowOff>170470</xdr:rowOff>
    </xdr:to>
    <xdr:sp macro="" textlink="">
      <xdr:nvSpPr>
        <xdr:cNvPr id="541" name="楕円 540"/>
        <xdr:cNvSpPr/>
      </xdr:nvSpPr>
      <xdr:spPr>
        <a:xfrm>
          <a:off x="13652500" y="65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161597</xdr:rowOff>
    </xdr:from>
    <xdr:ext cx="469744" cy="259045"/>
    <xdr:sp macro="" textlink="">
      <xdr:nvSpPr>
        <xdr:cNvPr id="542" name="テキスト ボックス 541"/>
        <xdr:cNvSpPr txBox="1"/>
      </xdr:nvSpPr>
      <xdr:spPr>
        <a:xfrm>
          <a:off x="13468428" y="66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1886</xdr:rowOff>
    </xdr:from>
    <xdr:to>
      <xdr:col>67</xdr:col>
      <xdr:colOff>101600</xdr:colOff>
      <xdr:row>38</xdr:row>
      <xdr:rowOff>103486</xdr:rowOff>
    </xdr:to>
    <xdr:sp macro="" textlink="">
      <xdr:nvSpPr>
        <xdr:cNvPr id="543" name="楕円 542"/>
        <xdr:cNvSpPr/>
      </xdr:nvSpPr>
      <xdr:spPr>
        <a:xfrm>
          <a:off x="12763500" y="65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120013</xdr:rowOff>
    </xdr:from>
    <xdr:ext cx="534377" cy="259045"/>
    <xdr:sp macro="" textlink="">
      <xdr:nvSpPr>
        <xdr:cNvPr id="544" name="テキスト ボックス 543"/>
        <xdr:cNvSpPr txBox="1"/>
      </xdr:nvSpPr>
      <xdr:spPr>
        <a:xfrm>
          <a:off x="12547111" y="62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20906</xdr:rowOff>
    </xdr:from>
    <xdr:to>
      <xdr:col>85</xdr:col>
      <xdr:colOff>127000</xdr:colOff>
      <xdr:row>76</xdr:row>
      <xdr:rowOff>43675</xdr:rowOff>
    </xdr:to>
    <xdr:cxnSp macro="">
      <xdr:nvCxnSpPr>
        <xdr:cNvPr id="620" name="直線コネクタ 619"/>
        <xdr:cNvCxnSpPr/>
      </xdr:nvCxnSpPr>
      <xdr:spPr>
        <a:xfrm>
          <a:off x="15481300" y="13051106"/>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20906</xdr:rowOff>
    </xdr:from>
    <xdr:to>
      <xdr:col>81</xdr:col>
      <xdr:colOff>50800</xdr:colOff>
      <xdr:row>76</xdr:row>
      <xdr:rowOff>27525</xdr:rowOff>
    </xdr:to>
    <xdr:cxnSp macro="">
      <xdr:nvCxnSpPr>
        <xdr:cNvPr id="623" name="直線コネクタ 622"/>
        <xdr:cNvCxnSpPr/>
      </xdr:nvCxnSpPr>
      <xdr:spPr>
        <a:xfrm flipV="1">
          <a:off x="14592300" y="13051106"/>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27525</xdr:rowOff>
    </xdr:from>
    <xdr:to>
      <xdr:col>76</xdr:col>
      <xdr:colOff>114300</xdr:colOff>
      <xdr:row>76</xdr:row>
      <xdr:rowOff>59328</xdr:rowOff>
    </xdr:to>
    <xdr:cxnSp macro="">
      <xdr:nvCxnSpPr>
        <xdr:cNvPr id="626" name="直線コネクタ 625"/>
        <xdr:cNvCxnSpPr/>
      </xdr:nvCxnSpPr>
      <xdr:spPr>
        <a:xfrm flipV="1">
          <a:off x="13703300" y="13057725"/>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59328</xdr:rowOff>
    </xdr:from>
    <xdr:to>
      <xdr:col>71</xdr:col>
      <xdr:colOff>177800</xdr:colOff>
      <xdr:row>76</xdr:row>
      <xdr:rowOff>90478</xdr:rowOff>
    </xdr:to>
    <xdr:cxnSp macro="">
      <xdr:nvCxnSpPr>
        <xdr:cNvPr id="629" name="直線コネクタ 628"/>
        <xdr:cNvCxnSpPr/>
      </xdr:nvCxnSpPr>
      <xdr:spPr>
        <a:xfrm flipV="1">
          <a:off x="12814300" y="13089528"/>
          <a:ext cx="889000" cy="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164325</xdr:rowOff>
    </xdr:from>
    <xdr:to>
      <xdr:col>85</xdr:col>
      <xdr:colOff>177800</xdr:colOff>
      <xdr:row>76</xdr:row>
      <xdr:rowOff>94475</xdr:rowOff>
    </xdr:to>
    <xdr:sp macro="" textlink="">
      <xdr:nvSpPr>
        <xdr:cNvPr id="639" name="楕円 638"/>
        <xdr:cNvSpPr/>
      </xdr:nvSpPr>
      <xdr:spPr>
        <a:xfrm>
          <a:off x="16268700" y="130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15751</xdr:rowOff>
    </xdr:from>
    <xdr:ext cx="534377" cy="259045"/>
    <xdr:sp macro="" textlink="">
      <xdr:nvSpPr>
        <xdr:cNvPr id="640" name="公債費該当値テキスト"/>
        <xdr:cNvSpPr txBox="1"/>
      </xdr:nvSpPr>
      <xdr:spPr>
        <a:xfrm>
          <a:off x="16370300" y="128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141556</xdr:rowOff>
    </xdr:from>
    <xdr:to>
      <xdr:col>81</xdr:col>
      <xdr:colOff>101600</xdr:colOff>
      <xdr:row>76</xdr:row>
      <xdr:rowOff>71706</xdr:rowOff>
    </xdr:to>
    <xdr:sp macro="" textlink="">
      <xdr:nvSpPr>
        <xdr:cNvPr id="641" name="楕円 640"/>
        <xdr:cNvSpPr/>
      </xdr:nvSpPr>
      <xdr:spPr>
        <a:xfrm>
          <a:off x="15430500" y="130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88233</xdr:rowOff>
    </xdr:from>
    <xdr:ext cx="599010" cy="259045"/>
    <xdr:sp macro="" textlink="">
      <xdr:nvSpPr>
        <xdr:cNvPr id="642" name="テキスト ボックス 641"/>
        <xdr:cNvSpPr txBox="1"/>
      </xdr:nvSpPr>
      <xdr:spPr>
        <a:xfrm>
          <a:off x="15181795" y="1277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148175</xdr:rowOff>
    </xdr:from>
    <xdr:to>
      <xdr:col>76</xdr:col>
      <xdr:colOff>165100</xdr:colOff>
      <xdr:row>76</xdr:row>
      <xdr:rowOff>78325</xdr:rowOff>
    </xdr:to>
    <xdr:sp macro="" textlink="">
      <xdr:nvSpPr>
        <xdr:cNvPr id="643" name="楕円 642"/>
        <xdr:cNvSpPr/>
      </xdr:nvSpPr>
      <xdr:spPr>
        <a:xfrm>
          <a:off x="14541500" y="130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94853</xdr:rowOff>
    </xdr:from>
    <xdr:ext cx="534377" cy="259045"/>
    <xdr:sp macro="" textlink="">
      <xdr:nvSpPr>
        <xdr:cNvPr id="644" name="テキスト ボックス 643"/>
        <xdr:cNvSpPr txBox="1"/>
      </xdr:nvSpPr>
      <xdr:spPr>
        <a:xfrm>
          <a:off x="14325111" y="1278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8528</xdr:rowOff>
    </xdr:from>
    <xdr:to>
      <xdr:col>72</xdr:col>
      <xdr:colOff>38100</xdr:colOff>
      <xdr:row>76</xdr:row>
      <xdr:rowOff>110128</xdr:rowOff>
    </xdr:to>
    <xdr:sp macro="" textlink="">
      <xdr:nvSpPr>
        <xdr:cNvPr id="645" name="楕円 644"/>
        <xdr:cNvSpPr/>
      </xdr:nvSpPr>
      <xdr:spPr>
        <a:xfrm>
          <a:off x="13652500" y="130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126656</xdr:rowOff>
    </xdr:from>
    <xdr:ext cx="534377" cy="259045"/>
    <xdr:sp macro="" textlink="">
      <xdr:nvSpPr>
        <xdr:cNvPr id="646" name="テキスト ボックス 645"/>
        <xdr:cNvSpPr txBox="1"/>
      </xdr:nvSpPr>
      <xdr:spPr>
        <a:xfrm>
          <a:off x="13436111" y="128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39678</xdr:rowOff>
    </xdr:from>
    <xdr:to>
      <xdr:col>67</xdr:col>
      <xdr:colOff>101600</xdr:colOff>
      <xdr:row>76</xdr:row>
      <xdr:rowOff>141278</xdr:rowOff>
    </xdr:to>
    <xdr:sp macro="" textlink="">
      <xdr:nvSpPr>
        <xdr:cNvPr id="647" name="楕円 646"/>
        <xdr:cNvSpPr/>
      </xdr:nvSpPr>
      <xdr:spPr>
        <a:xfrm>
          <a:off x="12763500" y="1306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157805</xdr:rowOff>
    </xdr:from>
    <xdr:ext cx="534377" cy="259045"/>
    <xdr:sp macro="" textlink="">
      <xdr:nvSpPr>
        <xdr:cNvPr id="648" name="テキスト ボックス 647"/>
        <xdr:cNvSpPr txBox="1"/>
      </xdr:nvSpPr>
      <xdr:spPr>
        <a:xfrm>
          <a:off x="12547111" y="1284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34775</xdr:rowOff>
    </xdr:from>
    <xdr:to>
      <xdr:col>85</xdr:col>
      <xdr:colOff>127000</xdr:colOff>
      <xdr:row>99</xdr:row>
      <xdr:rowOff>36396</xdr:rowOff>
    </xdr:to>
    <xdr:cxnSp macro="">
      <xdr:nvCxnSpPr>
        <xdr:cNvPr id="677" name="直線コネクタ 676"/>
        <xdr:cNvCxnSpPr/>
      </xdr:nvCxnSpPr>
      <xdr:spPr>
        <a:xfrm>
          <a:off x="15481300" y="17008325"/>
          <a:ext cx="838200" cy="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34775</xdr:rowOff>
    </xdr:from>
    <xdr:to>
      <xdr:col>81</xdr:col>
      <xdr:colOff>50800</xdr:colOff>
      <xdr:row>99</xdr:row>
      <xdr:rowOff>41416</xdr:rowOff>
    </xdr:to>
    <xdr:cxnSp macro="">
      <xdr:nvCxnSpPr>
        <xdr:cNvPr id="680" name="直線コネクタ 679"/>
        <xdr:cNvCxnSpPr/>
      </xdr:nvCxnSpPr>
      <xdr:spPr>
        <a:xfrm flipV="1">
          <a:off x="14592300" y="17008325"/>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40878</xdr:rowOff>
    </xdr:from>
    <xdr:to>
      <xdr:col>76</xdr:col>
      <xdr:colOff>114300</xdr:colOff>
      <xdr:row>99</xdr:row>
      <xdr:rowOff>41416</xdr:rowOff>
    </xdr:to>
    <xdr:cxnSp macro="">
      <xdr:nvCxnSpPr>
        <xdr:cNvPr id="683" name="直線コネクタ 682"/>
        <xdr:cNvCxnSpPr/>
      </xdr:nvCxnSpPr>
      <xdr:spPr>
        <a:xfrm>
          <a:off x="13703300" y="17014428"/>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32414</xdr:rowOff>
    </xdr:from>
    <xdr:to>
      <xdr:col>71</xdr:col>
      <xdr:colOff>177800</xdr:colOff>
      <xdr:row>99</xdr:row>
      <xdr:rowOff>40878</xdr:rowOff>
    </xdr:to>
    <xdr:cxnSp macro="">
      <xdr:nvCxnSpPr>
        <xdr:cNvPr id="686" name="直線コネクタ 685"/>
        <xdr:cNvCxnSpPr/>
      </xdr:nvCxnSpPr>
      <xdr:spPr>
        <a:xfrm>
          <a:off x="12814300" y="17005964"/>
          <a:ext cx="889000" cy="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157046</xdr:rowOff>
    </xdr:from>
    <xdr:to>
      <xdr:col>85</xdr:col>
      <xdr:colOff>177800</xdr:colOff>
      <xdr:row>99</xdr:row>
      <xdr:rowOff>87196</xdr:rowOff>
    </xdr:to>
    <xdr:sp macro="" textlink="">
      <xdr:nvSpPr>
        <xdr:cNvPr id="696" name="楕円 695"/>
        <xdr:cNvSpPr/>
      </xdr:nvSpPr>
      <xdr:spPr>
        <a:xfrm>
          <a:off x="16268700" y="1695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104584</xdr:rowOff>
    </xdr:from>
    <xdr:ext cx="469744" cy="259045"/>
    <xdr:sp macro="" textlink="">
      <xdr:nvSpPr>
        <xdr:cNvPr id="697" name="積立金該当値テキスト"/>
        <xdr:cNvSpPr txBox="1"/>
      </xdr:nvSpPr>
      <xdr:spPr>
        <a:xfrm>
          <a:off x="16370300" y="169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155425</xdr:rowOff>
    </xdr:from>
    <xdr:to>
      <xdr:col>81</xdr:col>
      <xdr:colOff>101600</xdr:colOff>
      <xdr:row>99</xdr:row>
      <xdr:rowOff>85575</xdr:rowOff>
    </xdr:to>
    <xdr:sp macro="" textlink="">
      <xdr:nvSpPr>
        <xdr:cNvPr id="698" name="楕円 697"/>
        <xdr:cNvSpPr/>
      </xdr:nvSpPr>
      <xdr:spPr>
        <a:xfrm>
          <a:off x="15430500" y="169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76702</xdr:rowOff>
    </xdr:from>
    <xdr:ext cx="469744" cy="259045"/>
    <xdr:sp macro="" textlink="">
      <xdr:nvSpPr>
        <xdr:cNvPr id="699" name="テキスト ボックス 698"/>
        <xdr:cNvSpPr txBox="1"/>
      </xdr:nvSpPr>
      <xdr:spPr>
        <a:xfrm>
          <a:off x="15246428" y="1705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162066</xdr:rowOff>
    </xdr:from>
    <xdr:to>
      <xdr:col>76</xdr:col>
      <xdr:colOff>165100</xdr:colOff>
      <xdr:row>99</xdr:row>
      <xdr:rowOff>92216</xdr:rowOff>
    </xdr:to>
    <xdr:sp macro="" textlink="">
      <xdr:nvSpPr>
        <xdr:cNvPr id="700" name="楕円 699"/>
        <xdr:cNvSpPr/>
      </xdr:nvSpPr>
      <xdr:spPr>
        <a:xfrm>
          <a:off x="14541500" y="16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83343</xdr:rowOff>
    </xdr:from>
    <xdr:ext cx="469744" cy="259045"/>
    <xdr:sp macro="" textlink="">
      <xdr:nvSpPr>
        <xdr:cNvPr id="701" name="テキスト ボックス 700"/>
        <xdr:cNvSpPr txBox="1"/>
      </xdr:nvSpPr>
      <xdr:spPr>
        <a:xfrm>
          <a:off x="14357428" y="170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161528</xdr:rowOff>
    </xdr:from>
    <xdr:to>
      <xdr:col>72</xdr:col>
      <xdr:colOff>38100</xdr:colOff>
      <xdr:row>99</xdr:row>
      <xdr:rowOff>91678</xdr:rowOff>
    </xdr:to>
    <xdr:sp macro="" textlink="">
      <xdr:nvSpPr>
        <xdr:cNvPr id="702" name="楕円 701"/>
        <xdr:cNvSpPr/>
      </xdr:nvSpPr>
      <xdr:spPr>
        <a:xfrm>
          <a:off x="13652500" y="169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82805</xdr:rowOff>
    </xdr:from>
    <xdr:ext cx="469744" cy="259045"/>
    <xdr:sp macro="" textlink="">
      <xdr:nvSpPr>
        <xdr:cNvPr id="703" name="テキスト ボックス 702"/>
        <xdr:cNvSpPr txBox="1"/>
      </xdr:nvSpPr>
      <xdr:spPr>
        <a:xfrm>
          <a:off x="13468428" y="1705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153064</xdr:rowOff>
    </xdr:from>
    <xdr:to>
      <xdr:col>67</xdr:col>
      <xdr:colOff>101600</xdr:colOff>
      <xdr:row>99</xdr:row>
      <xdr:rowOff>83214</xdr:rowOff>
    </xdr:to>
    <xdr:sp macro="" textlink="">
      <xdr:nvSpPr>
        <xdr:cNvPr id="704" name="楕円 703"/>
        <xdr:cNvSpPr/>
      </xdr:nvSpPr>
      <xdr:spPr>
        <a:xfrm>
          <a:off x="12763500" y="1695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74341</xdr:rowOff>
    </xdr:from>
    <xdr:ext cx="469744" cy="259045"/>
    <xdr:sp macro="" textlink="">
      <xdr:nvSpPr>
        <xdr:cNvPr id="705" name="テキスト ボックス 704"/>
        <xdr:cNvSpPr txBox="1"/>
      </xdr:nvSpPr>
      <xdr:spPr>
        <a:xfrm>
          <a:off x="12579428" y="1704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139042</xdr:rowOff>
    </xdr:from>
    <xdr:to>
      <xdr:col>116</xdr:col>
      <xdr:colOff>63500</xdr:colOff>
      <xdr:row>58</xdr:row>
      <xdr:rowOff>139540</xdr:rowOff>
    </xdr:to>
    <xdr:cxnSp macro="">
      <xdr:nvCxnSpPr>
        <xdr:cNvPr id="789" name="直線コネクタ 788"/>
        <xdr:cNvCxnSpPr/>
      </xdr:nvCxnSpPr>
      <xdr:spPr>
        <a:xfrm flipV="1">
          <a:off x="21323300" y="10083142"/>
          <a:ext cx="8382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139389</xdr:rowOff>
    </xdr:from>
    <xdr:to>
      <xdr:col>111</xdr:col>
      <xdr:colOff>177800</xdr:colOff>
      <xdr:row>58</xdr:row>
      <xdr:rowOff>139540</xdr:rowOff>
    </xdr:to>
    <xdr:cxnSp macro="">
      <xdr:nvCxnSpPr>
        <xdr:cNvPr id="792" name="直線コネクタ 791"/>
        <xdr:cNvCxnSpPr/>
      </xdr:nvCxnSpPr>
      <xdr:spPr>
        <a:xfrm>
          <a:off x="20434300" y="10083489"/>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139247</xdr:rowOff>
    </xdr:from>
    <xdr:to>
      <xdr:col>107</xdr:col>
      <xdr:colOff>50800</xdr:colOff>
      <xdr:row>58</xdr:row>
      <xdr:rowOff>139389</xdr:rowOff>
    </xdr:to>
    <xdr:cxnSp macro="">
      <xdr:nvCxnSpPr>
        <xdr:cNvPr id="795" name="直線コネクタ 794"/>
        <xdr:cNvCxnSpPr/>
      </xdr:nvCxnSpPr>
      <xdr:spPr>
        <a:xfrm>
          <a:off x="19545300" y="10083347"/>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139247</xdr:rowOff>
    </xdr:from>
    <xdr:to>
      <xdr:col>102</xdr:col>
      <xdr:colOff>114300</xdr:colOff>
      <xdr:row>58</xdr:row>
      <xdr:rowOff>139408</xdr:rowOff>
    </xdr:to>
    <xdr:cxnSp macro="">
      <xdr:nvCxnSpPr>
        <xdr:cNvPr id="798" name="直線コネクタ 797"/>
        <xdr:cNvCxnSpPr/>
      </xdr:nvCxnSpPr>
      <xdr:spPr>
        <a:xfrm flipV="1">
          <a:off x="18656300" y="10083347"/>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88242</xdr:rowOff>
    </xdr:from>
    <xdr:to>
      <xdr:col>116</xdr:col>
      <xdr:colOff>114300</xdr:colOff>
      <xdr:row>59</xdr:row>
      <xdr:rowOff>18392</xdr:rowOff>
    </xdr:to>
    <xdr:sp macro="" textlink="">
      <xdr:nvSpPr>
        <xdr:cNvPr id="808" name="楕円 807"/>
        <xdr:cNvSpPr/>
      </xdr:nvSpPr>
      <xdr:spPr>
        <a:xfrm>
          <a:off x="22110700" y="100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88740</xdr:rowOff>
    </xdr:from>
    <xdr:to>
      <xdr:col>112</xdr:col>
      <xdr:colOff>38100</xdr:colOff>
      <xdr:row>59</xdr:row>
      <xdr:rowOff>18890</xdr:rowOff>
    </xdr:to>
    <xdr:sp macro="" textlink="">
      <xdr:nvSpPr>
        <xdr:cNvPr id="810" name="楕円 809"/>
        <xdr:cNvSpPr/>
      </xdr:nvSpPr>
      <xdr:spPr>
        <a:xfrm>
          <a:off x="21272500" y="100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10017</xdr:rowOff>
    </xdr:from>
    <xdr:ext cx="313932" cy="259045"/>
    <xdr:sp macro="" textlink="">
      <xdr:nvSpPr>
        <xdr:cNvPr id="811" name="テキスト ボックス 810"/>
        <xdr:cNvSpPr txBox="1"/>
      </xdr:nvSpPr>
      <xdr:spPr>
        <a:xfrm>
          <a:off x="21166333" y="10125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88589</xdr:rowOff>
    </xdr:from>
    <xdr:to>
      <xdr:col>107</xdr:col>
      <xdr:colOff>101600</xdr:colOff>
      <xdr:row>59</xdr:row>
      <xdr:rowOff>18739</xdr:rowOff>
    </xdr:to>
    <xdr:sp macro="" textlink="">
      <xdr:nvSpPr>
        <xdr:cNvPr id="812" name="楕円 811"/>
        <xdr:cNvSpPr/>
      </xdr:nvSpPr>
      <xdr:spPr>
        <a:xfrm>
          <a:off x="20383500" y="100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9866</xdr:rowOff>
    </xdr:from>
    <xdr:ext cx="313932" cy="259045"/>
    <xdr:sp macro="" textlink="">
      <xdr:nvSpPr>
        <xdr:cNvPr id="813" name="テキスト ボックス 812"/>
        <xdr:cNvSpPr txBox="1"/>
      </xdr:nvSpPr>
      <xdr:spPr>
        <a:xfrm>
          <a:off x="20277333" y="10125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88447</xdr:rowOff>
    </xdr:from>
    <xdr:to>
      <xdr:col>102</xdr:col>
      <xdr:colOff>165100</xdr:colOff>
      <xdr:row>59</xdr:row>
      <xdr:rowOff>18597</xdr:rowOff>
    </xdr:to>
    <xdr:sp macro="" textlink="">
      <xdr:nvSpPr>
        <xdr:cNvPr id="814" name="楕円 813"/>
        <xdr:cNvSpPr/>
      </xdr:nvSpPr>
      <xdr:spPr>
        <a:xfrm>
          <a:off x="19494500" y="100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9724</xdr:rowOff>
    </xdr:from>
    <xdr:ext cx="313932" cy="259045"/>
    <xdr:sp macro="" textlink="">
      <xdr:nvSpPr>
        <xdr:cNvPr id="815" name="テキスト ボックス 814"/>
        <xdr:cNvSpPr txBox="1"/>
      </xdr:nvSpPr>
      <xdr:spPr>
        <a:xfrm>
          <a:off x="19388333" y="10125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88608</xdr:rowOff>
    </xdr:from>
    <xdr:to>
      <xdr:col>98</xdr:col>
      <xdr:colOff>38100</xdr:colOff>
      <xdr:row>59</xdr:row>
      <xdr:rowOff>18758</xdr:rowOff>
    </xdr:to>
    <xdr:sp macro="" textlink="">
      <xdr:nvSpPr>
        <xdr:cNvPr id="816" name="楕円 815"/>
        <xdr:cNvSpPr/>
      </xdr:nvSpPr>
      <xdr:spPr>
        <a:xfrm>
          <a:off x="18605500" y="100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9885</xdr:rowOff>
    </xdr:from>
    <xdr:ext cx="313932" cy="259045"/>
    <xdr:sp macro="" textlink="">
      <xdr:nvSpPr>
        <xdr:cNvPr id="817" name="テキスト ボックス 816"/>
        <xdr:cNvSpPr txBox="1"/>
      </xdr:nvSpPr>
      <xdr:spPr>
        <a:xfrm>
          <a:off x="18499333" y="10125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22479</xdr:rowOff>
    </xdr:from>
    <xdr:to>
      <xdr:col>116</xdr:col>
      <xdr:colOff>63500</xdr:colOff>
      <xdr:row>76</xdr:row>
      <xdr:rowOff>44159</xdr:rowOff>
    </xdr:to>
    <xdr:cxnSp macro="">
      <xdr:nvCxnSpPr>
        <xdr:cNvPr id="847" name="直線コネクタ 846"/>
        <xdr:cNvCxnSpPr/>
      </xdr:nvCxnSpPr>
      <xdr:spPr>
        <a:xfrm flipV="1">
          <a:off x="21323300" y="13052679"/>
          <a:ext cx="8382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144742</xdr:rowOff>
    </xdr:from>
    <xdr:to>
      <xdr:col>111</xdr:col>
      <xdr:colOff>177800</xdr:colOff>
      <xdr:row>76</xdr:row>
      <xdr:rowOff>44159</xdr:rowOff>
    </xdr:to>
    <xdr:cxnSp macro="">
      <xdr:nvCxnSpPr>
        <xdr:cNvPr id="850" name="直線コネクタ 849"/>
        <xdr:cNvCxnSpPr/>
      </xdr:nvCxnSpPr>
      <xdr:spPr>
        <a:xfrm>
          <a:off x="20434300" y="13003492"/>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144742</xdr:rowOff>
    </xdr:from>
    <xdr:to>
      <xdr:col>107</xdr:col>
      <xdr:colOff>50800</xdr:colOff>
      <xdr:row>75</xdr:row>
      <xdr:rowOff>169253</xdr:rowOff>
    </xdr:to>
    <xdr:cxnSp macro="">
      <xdr:nvCxnSpPr>
        <xdr:cNvPr id="853" name="直線コネクタ 852"/>
        <xdr:cNvCxnSpPr/>
      </xdr:nvCxnSpPr>
      <xdr:spPr>
        <a:xfrm flipV="1">
          <a:off x="19545300" y="13003492"/>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136652</xdr:rowOff>
    </xdr:from>
    <xdr:to>
      <xdr:col>102</xdr:col>
      <xdr:colOff>114300</xdr:colOff>
      <xdr:row>75</xdr:row>
      <xdr:rowOff>169253</xdr:rowOff>
    </xdr:to>
    <xdr:cxnSp macro="">
      <xdr:nvCxnSpPr>
        <xdr:cNvPr id="856" name="直線コネクタ 855"/>
        <xdr:cNvCxnSpPr/>
      </xdr:nvCxnSpPr>
      <xdr:spPr>
        <a:xfrm>
          <a:off x="18656300" y="12995402"/>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143129</xdr:rowOff>
    </xdr:from>
    <xdr:to>
      <xdr:col>116</xdr:col>
      <xdr:colOff>114300</xdr:colOff>
      <xdr:row>76</xdr:row>
      <xdr:rowOff>73279</xdr:rowOff>
    </xdr:to>
    <xdr:sp macro="" textlink="">
      <xdr:nvSpPr>
        <xdr:cNvPr id="866" name="楕円 865"/>
        <xdr:cNvSpPr/>
      </xdr:nvSpPr>
      <xdr:spPr>
        <a:xfrm>
          <a:off x="22110700" y="130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121556</xdr:rowOff>
    </xdr:from>
    <xdr:ext cx="534377" cy="259045"/>
    <xdr:sp macro="" textlink="">
      <xdr:nvSpPr>
        <xdr:cNvPr id="867" name="繰出金該当値テキスト"/>
        <xdr:cNvSpPr txBox="1"/>
      </xdr:nvSpPr>
      <xdr:spPr>
        <a:xfrm>
          <a:off x="22212300" y="129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164809</xdr:rowOff>
    </xdr:from>
    <xdr:to>
      <xdr:col>112</xdr:col>
      <xdr:colOff>38100</xdr:colOff>
      <xdr:row>76</xdr:row>
      <xdr:rowOff>94959</xdr:rowOff>
    </xdr:to>
    <xdr:sp macro="" textlink="">
      <xdr:nvSpPr>
        <xdr:cNvPr id="868" name="楕円 867"/>
        <xdr:cNvSpPr/>
      </xdr:nvSpPr>
      <xdr:spPr>
        <a:xfrm>
          <a:off x="21272500" y="130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86086</xdr:rowOff>
    </xdr:from>
    <xdr:ext cx="534377" cy="259045"/>
    <xdr:sp macro="" textlink="">
      <xdr:nvSpPr>
        <xdr:cNvPr id="869" name="テキスト ボックス 868"/>
        <xdr:cNvSpPr txBox="1"/>
      </xdr:nvSpPr>
      <xdr:spPr>
        <a:xfrm>
          <a:off x="21056111" y="131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93942</xdr:rowOff>
    </xdr:from>
    <xdr:to>
      <xdr:col>107</xdr:col>
      <xdr:colOff>101600</xdr:colOff>
      <xdr:row>76</xdr:row>
      <xdr:rowOff>24092</xdr:rowOff>
    </xdr:to>
    <xdr:sp macro="" textlink="">
      <xdr:nvSpPr>
        <xdr:cNvPr id="870" name="楕円 869"/>
        <xdr:cNvSpPr/>
      </xdr:nvSpPr>
      <xdr:spPr>
        <a:xfrm>
          <a:off x="20383500" y="129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40619</xdr:rowOff>
    </xdr:from>
    <xdr:ext cx="534377" cy="259045"/>
    <xdr:sp macro="" textlink="">
      <xdr:nvSpPr>
        <xdr:cNvPr id="871" name="テキスト ボックス 870"/>
        <xdr:cNvSpPr txBox="1"/>
      </xdr:nvSpPr>
      <xdr:spPr>
        <a:xfrm>
          <a:off x="20167111" y="127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118453</xdr:rowOff>
    </xdr:from>
    <xdr:to>
      <xdr:col>102</xdr:col>
      <xdr:colOff>165100</xdr:colOff>
      <xdr:row>76</xdr:row>
      <xdr:rowOff>48603</xdr:rowOff>
    </xdr:to>
    <xdr:sp macro="" textlink="">
      <xdr:nvSpPr>
        <xdr:cNvPr id="872" name="楕円 871"/>
        <xdr:cNvSpPr/>
      </xdr:nvSpPr>
      <xdr:spPr>
        <a:xfrm>
          <a:off x="19494500" y="129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39730</xdr:rowOff>
    </xdr:from>
    <xdr:ext cx="534377" cy="259045"/>
    <xdr:sp macro="" textlink="">
      <xdr:nvSpPr>
        <xdr:cNvPr id="873" name="テキスト ボックス 872"/>
        <xdr:cNvSpPr txBox="1"/>
      </xdr:nvSpPr>
      <xdr:spPr>
        <a:xfrm>
          <a:off x="19278111" y="130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85852</xdr:rowOff>
    </xdr:from>
    <xdr:to>
      <xdr:col>98</xdr:col>
      <xdr:colOff>38100</xdr:colOff>
      <xdr:row>76</xdr:row>
      <xdr:rowOff>16002</xdr:rowOff>
    </xdr:to>
    <xdr:sp macro="" textlink="">
      <xdr:nvSpPr>
        <xdr:cNvPr id="874" name="楕円 873"/>
        <xdr:cNvSpPr/>
      </xdr:nvSpPr>
      <xdr:spPr>
        <a:xfrm>
          <a:off x="18605500" y="129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32529</xdr:rowOff>
    </xdr:from>
    <xdr:ext cx="534377" cy="259045"/>
    <xdr:sp macro="" textlink="">
      <xdr:nvSpPr>
        <xdr:cNvPr id="875" name="テキスト ボックス 874"/>
        <xdr:cNvSpPr txBox="1"/>
      </xdr:nvSpPr>
      <xdr:spPr>
        <a:xfrm>
          <a:off x="18389111" y="127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と物件費が類似団体平均を大きく上回る状況となっている。これについては、多数の観光施設や教育関係施設などの町有施設に対し、多くの管理運営経費を要していることがあげられる。特に物件費については、</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に開始された</a:t>
          </a:r>
          <a:r>
            <a:rPr kumimoji="1" lang="en-US" altLang="ja-JP" sz="1000">
              <a:solidFill>
                <a:schemeClr val="dk1"/>
              </a:solidFill>
              <a:effectLst/>
              <a:latin typeface="+mn-lt"/>
              <a:ea typeface="+mn-ea"/>
              <a:cs typeface="+mn-cs"/>
            </a:rPr>
            <a:t>ICT</a:t>
          </a:r>
          <a:r>
            <a:rPr kumimoji="1" lang="ja-JP" altLang="ja-JP" sz="1000">
              <a:solidFill>
                <a:schemeClr val="dk1"/>
              </a:solidFill>
              <a:effectLst/>
              <a:latin typeface="+mn-lt"/>
              <a:ea typeface="+mn-ea"/>
              <a:cs typeface="+mn-cs"/>
            </a:rPr>
            <a:t>教育推進業務や</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末の川根地区広域施設組合解散に伴い</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から単独実施となった管理費の増などにより、大きく上昇している。</a:t>
          </a:r>
          <a:endParaRPr lang="ja-JP" altLang="ja-JP" sz="1000">
            <a:effectLst/>
          </a:endParaRPr>
        </a:p>
        <a:p>
          <a:r>
            <a:rPr kumimoji="1" lang="ja-JP" altLang="ja-JP" sz="1000">
              <a:solidFill>
                <a:schemeClr val="dk1"/>
              </a:solidFill>
              <a:effectLst/>
              <a:latin typeface="+mn-lt"/>
              <a:ea typeface="+mn-ea"/>
              <a:cs typeface="+mn-cs"/>
            </a:rPr>
            <a:t>普通建設事業費については、年々減少傾向にあ</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H30</a:t>
          </a:r>
          <a:r>
            <a:rPr kumimoji="1" lang="ja-JP" altLang="en-US" sz="1000">
              <a:solidFill>
                <a:schemeClr val="dk1"/>
              </a:solidFill>
              <a:effectLst/>
              <a:latin typeface="+mn-lt"/>
              <a:ea typeface="+mn-ea"/>
              <a:cs typeface="+mn-cs"/>
            </a:rPr>
            <a:t>までは</a:t>
          </a:r>
          <a:r>
            <a:rPr kumimoji="1" lang="ja-JP" altLang="ja-JP" sz="1000">
              <a:solidFill>
                <a:schemeClr val="dk1"/>
              </a:solidFill>
              <a:effectLst/>
              <a:latin typeface="+mn-lt"/>
              <a:ea typeface="+mn-ea"/>
              <a:cs typeface="+mn-cs"/>
            </a:rPr>
            <a:t>類似団体平均を若干上回る状況</a:t>
          </a:r>
          <a:r>
            <a:rPr kumimoji="1" lang="ja-JP" altLang="en-US" sz="1000">
              <a:solidFill>
                <a:schemeClr val="dk1"/>
              </a:solidFill>
              <a:effectLst/>
              <a:latin typeface="+mn-lt"/>
              <a:ea typeface="+mn-ea"/>
              <a:cs typeface="+mn-cs"/>
            </a:rPr>
            <a:t>が続いていたが、</a:t>
          </a:r>
          <a:r>
            <a:rPr kumimoji="1" lang="en-US" altLang="ja-JP" sz="1000">
              <a:solidFill>
                <a:schemeClr val="dk1"/>
              </a:solidFill>
              <a:effectLst/>
              <a:latin typeface="+mn-lt"/>
              <a:ea typeface="+mn-ea"/>
              <a:cs typeface="+mn-cs"/>
            </a:rPr>
            <a:t>R1</a:t>
          </a:r>
          <a:r>
            <a:rPr kumimoji="1" lang="ja-JP" altLang="en-US" sz="1000">
              <a:solidFill>
                <a:schemeClr val="dk1"/>
              </a:solidFill>
              <a:effectLst/>
              <a:latin typeface="+mn-lt"/>
              <a:ea typeface="+mn-ea"/>
              <a:cs typeface="+mn-cs"/>
            </a:rPr>
            <a:t>では</a:t>
          </a:r>
          <a:r>
            <a:rPr kumimoji="1" lang="ja-JP" altLang="ja-JP" sz="1000">
              <a:solidFill>
                <a:schemeClr val="dk1"/>
              </a:solidFill>
              <a:effectLst/>
              <a:latin typeface="+mn-lt"/>
              <a:ea typeface="+mn-ea"/>
              <a:cs typeface="+mn-cs"/>
            </a:rPr>
            <a:t>類似団体平均を</a:t>
          </a:r>
          <a:r>
            <a:rPr kumimoji="1" lang="ja-JP" altLang="en-US" sz="1000">
              <a:solidFill>
                <a:schemeClr val="dk1"/>
              </a:solidFill>
              <a:effectLst/>
              <a:latin typeface="+mn-lt"/>
              <a:ea typeface="+mn-ea"/>
              <a:cs typeface="+mn-cs"/>
            </a:rPr>
            <a:t>下回る結果</a:t>
          </a:r>
          <a:r>
            <a:rPr kumimoji="1" lang="ja-JP" altLang="ja-JP" sz="1000">
              <a:solidFill>
                <a:schemeClr val="dk1"/>
              </a:solidFill>
              <a:effectLst/>
              <a:latin typeface="+mn-lt"/>
              <a:ea typeface="+mn-ea"/>
              <a:cs typeface="+mn-cs"/>
            </a:rPr>
            <a:t>となっている。</a:t>
          </a:r>
          <a:r>
            <a:rPr kumimoji="1" lang="ja-JP" altLang="en-US" sz="1000">
              <a:solidFill>
                <a:schemeClr val="dk1"/>
              </a:solidFill>
              <a:effectLst/>
              <a:latin typeface="+mn-lt"/>
              <a:ea typeface="+mn-ea"/>
              <a:cs typeface="+mn-cs"/>
            </a:rPr>
            <a:t>そのうち</a:t>
          </a:r>
          <a:r>
            <a:rPr kumimoji="1" lang="ja-JP" altLang="ja-JP" sz="1000">
              <a:solidFill>
                <a:schemeClr val="dk1"/>
              </a:solidFill>
              <a:effectLst/>
              <a:latin typeface="+mn-lt"/>
              <a:ea typeface="+mn-ea"/>
              <a:cs typeface="+mn-cs"/>
            </a:rPr>
            <a:t>更新整備は、多くの町有施設の更新整備対策が必要となっていることから、類似団体平均を上回</a:t>
          </a:r>
          <a:r>
            <a:rPr kumimoji="1" lang="ja-JP" altLang="en-US" sz="1000">
              <a:solidFill>
                <a:schemeClr val="dk1"/>
              </a:solidFill>
              <a:effectLst/>
              <a:latin typeface="+mn-lt"/>
              <a:ea typeface="+mn-ea"/>
              <a:cs typeface="+mn-cs"/>
            </a:rPr>
            <a:t>っているが、新規整備については縮小しているため、</a:t>
          </a:r>
          <a:r>
            <a:rPr kumimoji="1" lang="ja-JP" altLang="ja-JP" sz="1000">
              <a:solidFill>
                <a:schemeClr val="dk1"/>
              </a:solidFill>
              <a:effectLst/>
              <a:latin typeface="+mn-lt"/>
              <a:ea typeface="+mn-ea"/>
              <a:cs typeface="+mn-cs"/>
            </a:rPr>
            <a:t>類似団体平均を</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回っている</a:t>
          </a:r>
          <a:r>
            <a:rPr kumimoji="1" lang="ja-JP" altLang="en-US" sz="1000">
              <a:solidFill>
                <a:schemeClr val="dk1"/>
              </a:solidFill>
              <a:effectLst/>
              <a:latin typeface="+mn-lt"/>
              <a:ea typeface="+mn-ea"/>
              <a:cs typeface="+mn-cs"/>
            </a:rPr>
            <a:t>状況である。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公債費については、</a:t>
          </a:r>
          <a:r>
            <a:rPr kumimoji="1" lang="en-US" altLang="ja-JP" sz="1000">
              <a:solidFill>
                <a:schemeClr val="dk1"/>
              </a:solidFill>
              <a:effectLst/>
              <a:latin typeface="+mn-lt"/>
              <a:ea typeface="+mn-ea"/>
              <a:cs typeface="+mn-cs"/>
            </a:rPr>
            <a:t>H17</a:t>
          </a:r>
          <a:r>
            <a:rPr kumimoji="1" lang="ja-JP" altLang="ja-JP" sz="1000">
              <a:solidFill>
                <a:schemeClr val="dk1"/>
              </a:solidFill>
              <a:effectLst/>
              <a:latin typeface="+mn-lt"/>
              <a:ea typeface="+mn-ea"/>
              <a:cs typeface="+mn-cs"/>
            </a:rPr>
            <a:t>の合併前に</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町単位で借り入れていた地方債の償還を実施していること</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また</a:t>
          </a:r>
          <a:r>
            <a:rPr kumimoji="1" lang="en-US" altLang="ja-JP" sz="1000">
              <a:solidFill>
                <a:schemeClr val="dk1"/>
              </a:solidFill>
              <a:effectLst/>
              <a:latin typeface="+mn-lt"/>
              <a:ea typeface="+mn-ea"/>
              <a:cs typeface="+mn-cs"/>
            </a:rPr>
            <a:t>H26</a:t>
          </a:r>
          <a:r>
            <a:rPr kumimoji="1" lang="ja-JP" altLang="ja-JP" sz="1000">
              <a:solidFill>
                <a:schemeClr val="dk1"/>
              </a:solidFill>
              <a:effectLst/>
              <a:latin typeface="+mn-lt"/>
              <a:ea typeface="+mn-ea"/>
              <a:cs typeface="+mn-cs"/>
            </a:rPr>
            <a:t>から</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ヶ年で実施した大規模な事業（高度通信基盤整備事業）</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償還が開始されたこともあり、</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までは</a:t>
          </a:r>
          <a:r>
            <a:rPr kumimoji="1" lang="ja-JP" altLang="ja-JP" sz="1000">
              <a:solidFill>
                <a:schemeClr val="dk1"/>
              </a:solidFill>
              <a:effectLst/>
              <a:latin typeface="+mn-lt"/>
              <a:ea typeface="+mn-ea"/>
              <a:cs typeface="+mn-cs"/>
            </a:rPr>
            <a:t>対前年度比</a:t>
          </a:r>
          <a:r>
            <a:rPr kumimoji="1" lang="ja-JP" altLang="en-US" sz="1000">
              <a:solidFill>
                <a:schemeClr val="dk1"/>
              </a:solidFill>
              <a:effectLst/>
              <a:latin typeface="+mn-lt"/>
              <a:ea typeface="+mn-ea"/>
              <a:cs typeface="+mn-cs"/>
            </a:rPr>
            <a:t>の上昇が続いていたが、</a:t>
          </a:r>
          <a:r>
            <a:rPr kumimoji="1" lang="en-US" altLang="ja-JP" sz="1000">
              <a:solidFill>
                <a:schemeClr val="dk1"/>
              </a:solidFill>
              <a:effectLst/>
              <a:latin typeface="+mn-lt"/>
              <a:ea typeface="+mn-ea"/>
              <a:cs typeface="+mn-cs"/>
            </a:rPr>
            <a:t>R1</a:t>
          </a:r>
          <a:r>
            <a:rPr kumimoji="1" lang="ja-JP" altLang="ja-JP" sz="1000">
              <a:solidFill>
                <a:schemeClr val="dk1"/>
              </a:solidFill>
              <a:effectLst/>
              <a:latin typeface="+mn-lt"/>
              <a:ea typeface="+mn-ea"/>
              <a:cs typeface="+mn-cs"/>
            </a:rPr>
            <a:t>は合併当時に借入した合併特例債などの償還が終了し</a:t>
          </a:r>
          <a:r>
            <a:rPr kumimoji="1" lang="ja-JP" altLang="en-US" sz="1000">
              <a:solidFill>
                <a:schemeClr val="dk1"/>
              </a:solidFill>
              <a:effectLst/>
              <a:latin typeface="+mn-lt"/>
              <a:ea typeface="+mn-ea"/>
              <a:cs typeface="+mn-cs"/>
            </a:rPr>
            <a:t>たため</a:t>
          </a:r>
          <a:r>
            <a:rPr kumimoji="1" lang="ja-JP" altLang="ja-JP" sz="1000">
              <a:solidFill>
                <a:schemeClr val="dk1"/>
              </a:solidFill>
              <a:effectLst/>
              <a:latin typeface="+mn-lt"/>
              <a:ea typeface="+mn-ea"/>
              <a:cs typeface="+mn-cs"/>
            </a:rPr>
            <a:t>前年度</a:t>
          </a:r>
          <a:r>
            <a:rPr kumimoji="1" lang="ja-JP" altLang="en-US" sz="1000">
              <a:solidFill>
                <a:schemeClr val="dk1"/>
              </a:solidFill>
              <a:effectLst/>
              <a:latin typeface="+mn-lt"/>
              <a:ea typeface="+mn-ea"/>
              <a:cs typeface="+mn-cs"/>
            </a:rPr>
            <a:t>から減少する結果となった。</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扶助費については、類似団体平均を下回る状況となっている。特にここ数年は、障がい者自立支援給付費や老人保護措置費</a:t>
          </a:r>
          <a:r>
            <a:rPr kumimoji="1" lang="ja-JP" altLang="en-US" sz="1000">
              <a:solidFill>
                <a:schemeClr val="dk1"/>
              </a:solidFill>
              <a:effectLst/>
              <a:latin typeface="+mn-lt"/>
              <a:ea typeface="+mn-ea"/>
              <a:cs typeface="+mn-cs"/>
            </a:rPr>
            <a:t>、保育園・幼稚園への給付費が</a:t>
          </a:r>
          <a:r>
            <a:rPr kumimoji="1" lang="ja-JP" altLang="ja-JP" sz="1000">
              <a:solidFill>
                <a:schemeClr val="dk1"/>
              </a:solidFill>
              <a:effectLst/>
              <a:latin typeface="+mn-lt"/>
              <a:ea typeface="+mn-ea"/>
              <a:cs typeface="+mn-cs"/>
            </a:rPr>
            <a:t>支給対象者の減少に伴い支出額も減少している。</a:t>
          </a:r>
          <a:endParaRPr lang="ja-JP" altLang="ja-JP" sz="1000">
            <a:effectLst/>
          </a:endParaRPr>
        </a:p>
        <a:p>
          <a:r>
            <a:rPr kumimoji="1" lang="ja-JP" altLang="ja-JP" sz="1000">
              <a:solidFill>
                <a:schemeClr val="dk1"/>
              </a:solidFill>
              <a:effectLst/>
              <a:latin typeface="+mn-lt"/>
              <a:ea typeface="+mn-ea"/>
              <a:cs typeface="+mn-cs"/>
            </a:rPr>
            <a:t>積立金については、類似団体平均を大きく下回る状況となっている。これについては、積立対象となる特定財源収入が乏しいことや経常一般財源収入が減少していることがあげられる。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6,557
496.88
5,652,963
5,451,374
172,143
3,818,819
5,320,948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101981</xdr:rowOff>
    </xdr:from>
    <xdr:to>
      <xdr:col>24</xdr:col>
      <xdr:colOff>63500</xdr:colOff>
      <xdr:row>33</xdr:row>
      <xdr:rowOff>133858</xdr:rowOff>
    </xdr:to>
    <xdr:cxnSp macro="">
      <xdr:nvCxnSpPr>
        <xdr:cNvPr id="61" name="直線コネクタ 60"/>
        <xdr:cNvCxnSpPr/>
      </xdr:nvCxnSpPr>
      <xdr:spPr>
        <a:xfrm flipV="1">
          <a:off x="3797300" y="5759831"/>
          <a:ext cx="8382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109093</xdr:rowOff>
    </xdr:from>
    <xdr:to>
      <xdr:col>19</xdr:col>
      <xdr:colOff>177800</xdr:colOff>
      <xdr:row>33</xdr:row>
      <xdr:rowOff>133858</xdr:rowOff>
    </xdr:to>
    <xdr:cxnSp macro="">
      <xdr:nvCxnSpPr>
        <xdr:cNvPr id="64" name="直線コネクタ 63"/>
        <xdr:cNvCxnSpPr/>
      </xdr:nvCxnSpPr>
      <xdr:spPr>
        <a:xfrm>
          <a:off x="2908300" y="5766943"/>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109093</xdr:rowOff>
    </xdr:from>
    <xdr:to>
      <xdr:col>15</xdr:col>
      <xdr:colOff>50800</xdr:colOff>
      <xdr:row>33</xdr:row>
      <xdr:rowOff>142748</xdr:rowOff>
    </xdr:to>
    <xdr:cxnSp macro="">
      <xdr:nvCxnSpPr>
        <xdr:cNvPr id="67" name="直線コネクタ 66"/>
        <xdr:cNvCxnSpPr/>
      </xdr:nvCxnSpPr>
      <xdr:spPr>
        <a:xfrm flipV="1">
          <a:off x="2019300" y="5766943"/>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86741</xdr:rowOff>
    </xdr:from>
    <xdr:to>
      <xdr:col>10</xdr:col>
      <xdr:colOff>114300</xdr:colOff>
      <xdr:row>33</xdr:row>
      <xdr:rowOff>142748</xdr:rowOff>
    </xdr:to>
    <xdr:cxnSp macro="">
      <xdr:nvCxnSpPr>
        <xdr:cNvPr id="70" name="直線コネクタ 69"/>
        <xdr:cNvCxnSpPr/>
      </xdr:nvCxnSpPr>
      <xdr:spPr>
        <a:xfrm>
          <a:off x="1130300" y="5744591"/>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51181</xdr:rowOff>
    </xdr:from>
    <xdr:to>
      <xdr:col>24</xdr:col>
      <xdr:colOff>114300</xdr:colOff>
      <xdr:row>33</xdr:row>
      <xdr:rowOff>152781</xdr:rowOff>
    </xdr:to>
    <xdr:sp macro="" textlink="">
      <xdr:nvSpPr>
        <xdr:cNvPr id="80" name="楕円 79"/>
        <xdr:cNvSpPr/>
      </xdr:nvSpPr>
      <xdr:spPr>
        <a:xfrm>
          <a:off x="45847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74058</xdr:rowOff>
    </xdr:from>
    <xdr:ext cx="534377" cy="259045"/>
    <xdr:sp macro="" textlink="">
      <xdr:nvSpPr>
        <xdr:cNvPr id="81" name="議会費該当値テキスト"/>
        <xdr:cNvSpPr txBox="1"/>
      </xdr:nvSpPr>
      <xdr:spPr>
        <a:xfrm>
          <a:off x="4686300" y="55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83058</xdr:rowOff>
    </xdr:from>
    <xdr:to>
      <xdr:col>20</xdr:col>
      <xdr:colOff>38100</xdr:colOff>
      <xdr:row>34</xdr:row>
      <xdr:rowOff>13208</xdr:rowOff>
    </xdr:to>
    <xdr:sp macro="" textlink="">
      <xdr:nvSpPr>
        <xdr:cNvPr id="82" name="楕円 81"/>
        <xdr:cNvSpPr/>
      </xdr:nvSpPr>
      <xdr:spPr>
        <a:xfrm>
          <a:off x="37465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29735</xdr:rowOff>
    </xdr:from>
    <xdr:ext cx="534377" cy="259045"/>
    <xdr:sp macro="" textlink="">
      <xdr:nvSpPr>
        <xdr:cNvPr id="83" name="テキスト ボックス 82"/>
        <xdr:cNvSpPr txBox="1"/>
      </xdr:nvSpPr>
      <xdr:spPr>
        <a:xfrm>
          <a:off x="3530111" y="551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58293</xdr:rowOff>
    </xdr:from>
    <xdr:to>
      <xdr:col>15</xdr:col>
      <xdr:colOff>101600</xdr:colOff>
      <xdr:row>33</xdr:row>
      <xdr:rowOff>159893</xdr:rowOff>
    </xdr:to>
    <xdr:sp macro="" textlink="">
      <xdr:nvSpPr>
        <xdr:cNvPr id="84" name="楕円 83"/>
        <xdr:cNvSpPr/>
      </xdr:nvSpPr>
      <xdr:spPr>
        <a:xfrm>
          <a:off x="2857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4970</xdr:rowOff>
    </xdr:from>
    <xdr:ext cx="534377" cy="259045"/>
    <xdr:sp macro="" textlink="">
      <xdr:nvSpPr>
        <xdr:cNvPr id="85" name="テキスト ボックス 84"/>
        <xdr:cNvSpPr txBox="1"/>
      </xdr:nvSpPr>
      <xdr:spPr>
        <a:xfrm>
          <a:off x="2641111" y="549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91948</xdr:rowOff>
    </xdr:from>
    <xdr:to>
      <xdr:col>10</xdr:col>
      <xdr:colOff>165100</xdr:colOff>
      <xdr:row>34</xdr:row>
      <xdr:rowOff>22098</xdr:rowOff>
    </xdr:to>
    <xdr:sp macro="" textlink="">
      <xdr:nvSpPr>
        <xdr:cNvPr id="86" name="楕円 85"/>
        <xdr:cNvSpPr/>
      </xdr:nvSpPr>
      <xdr:spPr>
        <a:xfrm>
          <a:off x="19685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38625</xdr:rowOff>
    </xdr:from>
    <xdr:ext cx="534377" cy="259045"/>
    <xdr:sp macro="" textlink="">
      <xdr:nvSpPr>
        <xdr:cNvPr id="87" name="テキスト ボックス 86"/>
        <xdr:cNvSpPr txBox="1"/>
      </xdr:nvSpPr>
      <xdr:spPr>
        <a:xfrm>
          <a:off x="1752111" y="55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35941</xdr:rowOff>
    </xdr:from>
    <xdr:to>
      <xdr:col>6</xdr:col>
      <xdr:colOff>38100</xdr:colOff>
      <xdr:row>33</xdr:row>
      <xdr:rowOff>137541</xdr:rowOff>
    </xdr:to>
    <xdr:sp macro="" textlink="">
      <xdr:nvSpPr>
        <xdr:cNvPr id="88" name="楕円 87"/>
        <xdr:cNvSpPr/>
      </xdr:nvSpPr>
      <xdr:spPr>
        <a:xfrm>
          <a:off x="1079500" y="56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154068</xdr:rowOff>
    </xdr:from>
    <xdr:ext cx="534377" cy="259045"/>
    <xdr:sp macro="" textlink="">
      <xdr:nvSpPr>
        <xdr:cNvPr id="89" name="テキスト ボックス 88"/>
        <xdr:cNvSpPr txBox="1"/>
      </xdr:nvSpPr>
      <xdr:spPr>
        <a:xfrm>
          <a:off x="863111" y="546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118163</xdr:rowOff>
    </xdr:from>
    <xdr:to>
      <xdr:col>24</xdr:col>
      <xdr:colOff>63500</xdr:colOff>
      <xdr:row>58</xdr:row>
      <xdr:rowOff>121625</xdr:rowOff>
    </xdr:to>
    <xdr:cxnSp macro="">
      <xdr:nvCxnSpPr>
        <xdr:cNvPr id="120" name="直線コネクタ 119"/>
        <xdr:cNvCxnSpPr/>
      </xdr:nvCxnSpPr>
      <xdr:spPr>
        <a:xfrm flipV="1">
          <a:off x="3797300" y="10062263"/>
          <a:ext cx="8382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113943</xdr:rowOff>
    </xdr:from>
    <xdr:to>
      <xdr:col>19</xdr:col>
      <xdr:colOff>177800</xdr:colOff>
      <xdr:row>58</xdr:row>
      <xdr:rowOff>121625</xdr:rowOff>
    </xdr:to>
    <xdr:cxnSp macro="">
      <xdr:nvCxnSpPr>
        <xdr:cNvPr id="123" name="直線コネクタ 122"/>
        <xdr:cNvCxnSpPr/>
      </xdr:nvCxnSpPr>
      <xdr:spPr>
        <a:xfrm>
          <a:off x="2908300" y="10058043"/>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113943</xdr:rowOff>
    </xdr:from>
    <xdr:to>
      <xdr:col>15</xdr:col>
      <xdr:colOff>50800</xdr:colOff>
      <xdr:row>58</xdr:row>
      <xdr:rowOff>120634</xdr:rowOff>
    </xdr:to>
    <xdr:cxnSp macro="">
      <xdr:nvCxnSpPr>
        <xdr:cNvPr id="126" name="直線コネクタ 125"/>
        <xdr:cNvCxnSpPr/>
      </xdr:nvCxnSpPr>
      <xdr:spPr>
        <a:xfrm flipV="1">
          <a:off x="2019300" y="10058043"/>
          <a:ext cx="8890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153236</xdr:rowOff>
    </xdr:from>
    <xdr:to>
      <xdr:col>10</xdr:col>
      <xdr:colOff>114300</xdr:colOff>
      <xdr:row>58</xdr:row>
      <xdr:rowOff>120634</xdr:rowOff>
    </xdr:to>
    <xdr:cxnSp macro="">
      <xdr:nvCxnSpPr>
        <xdr:cNvPr id="129" name="直線コネクタ 128"/>
        <xdr:cNvCxnSpPr/>
      </xdr:nvCxnSpPr>
      <xdr:spPr>
        <a:xfrm>
          <a:off x="1130300" y="9925886"/>
          <a:ext cx="889000" cy="1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67363</xdr:rowOff>
    </xdr:from>
    <xdr:to>
      <xdr:col>24</xdr:col>
      <xdr:colOff>114300</xdr:colOff>
      <xdr:row>58</xdr:row>
      <xdr:rowOff>168963</xdr:rowOff>
    </xdr:to>
    <xdr:sp macro="" textlink="">
      <xdr:nvSpPr>
        <xdr:cNvPr id="139" name="楕円 138"/>
        <xdr:cNvSpPr/>
      </xdr:nvSpPr>
      <xdr:spPr>
        <a:xfrm>
          <a:off x="4584700" y="100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26740</xdr:rowOff>
    </xdr:from>
    <xdr:ext cx="599010" cy="259045"/>
    <xdr:sp macro="" textlink="">
      <xdr:nvSpPr>
        <xdr:cNvPr id="140" name="総務費該当値テキスト"/>
        <xdr:cNvSpPr txBox="1"/>
      </xdr:nvSpPr>
      <xdr:spPr>
        <a:xfrm>
          <a:off x="4686300" y="979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70825</xdr:rowOff>
    </xdr:from>
    <xdr:to>
      <xdr:col>20</xdr:col>
      <xdr:colOff>38100</xdr:colOff>
      <xdr:row>59</xdr:row>
      <xdr:rowOff>975</xdr:rowOff>
    </xdr:to>
    <xdr:sp macro="" textlink="">
      <xdr:nvSpPr>
        <xdr:cNvPr id="141" name="楕円 140"/>
        <xdr:cNvSpPr/>
      </xdr:nvSpPr>
      <xdr:spPr>
        <a:xfrm>
          <a:off x="3746500" y="100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17502</xdr:rowOff>
    </xdr:from>
    <xdr:ext cx="599010" cy="259045"/>
    <xdr:sp macro="" textlink="">
      <xdr:nvSpPr>
        <xdr:cNvPr id="142" name="テキスト ボックス 141"/>
        <xdr:cNvSpPr txBox="1"/>
      </xdr:nvSpPr>
      <xdr:spPr>
        <a:xfrm>
          <a:off x="3497795" y="97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63143</xdr:rowOff>
    </xdr:from>
    <xdr:to>
      <xdr:col>15</xdr:col>
      <xdr:colOff>101600</xdr:colOff>
      <xdr:row>58</xdr:row>
      <xdr:rowOff>164743</xdr:rowOff>
    </xdr:to>
    <xdr:sp macro="" textlink="">
      <xdr:nvSpPr>
        <xdr:cNvPr id="143" name="楕円 142"/>
        <xdr:cNvSpPr/>
      </xdr:nvSpPr>
      <xdr:spPr>
        <a:xfrm>
          <a:off x="2857500" y="100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9820</xdr:rowOff>
    </xdr:from>
    <xdr:ext cx="599010" cy="259045"/>
    <xdr:sp macro="" textlink="">
      <xdr:nvSpPr>
        <xdr:cNvPr id="144" name="テキスト ボックス 143"/>
        <xdr:cNvSpPr txBox="1"/>
      </xdr:nvSpPr>
      <xdr:spPr>
        <a:xfrm>
          <a:off x="2608795" y="978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69834</xdr:rowOff>
    </xdr:from>
    <xdr:to>
      <xdr:col>10</xdr:col>
      <xdr:colOff>165100</xdr:colOff>
      <xdr:row>58</xdr:row>
      <xdr:rowOff>171434</xdr:rowOff>
    </xdr:to>
    <xdr:sp macro="" textlink="">
      <xdr:nvSpPr>
        <xdr:cNvPr id="145" name="楕円 144"/>
        <xdr:cNvSpPr/>
      </xdr:nvSpPr>
      <xdr:spPr>
        <a:xfrm>
          <a:off x="1968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16511</xdr:rowOff>
    </xdr:from>
    <xdr:ext cx="599010" cy="259045"/>
    <xdr:sp macro="" textlink="">
      <xdr:nvSpPr>
        <xdr:cNvPr id="146" name="テキスト ボックス 145"/>
        <xdr:cNvSpPr txBox="1"/>
      </xdr:nvSpPr>
      <xdr:spPr>
        <a:xfrm>
          <a:off x="1719795" y="978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102436</xdr:rowOff>
    </xdr:from>
    <xdr:to>
      <xdr:col>6</xdr:col>
      <xdr:colOff>38100</xdr:colOff>
      <xdr:row>58</xdr:row>
      <xdr:rowOff>32586</xdr:rowOff>
    </xdr:to>
    <xdr:sp macro="" textlink="">
      <xdr:nvSpPr>
        <xdr:cNvPr id="147" name="楕円 146"/>
        <xdr:cNvSpPr/>
      </xdr:nvSpPr>
      <xdr:spPr>
        <a:xfrm>
          <a:off x="1079500" y="98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49113</xdr:rowOff>
    </xdr:from>
    <xdr:ext cx="599010" cy="259045"/>
    <xdr:sp macro="" textlink="">
      <xdr:nvSpPr>
        <xdr:cNvPr id="148" name="テキスト ボックス 147"/>
        <xdr:cNvSpPr txBox="1"/>
      </xdr:nvSpPr>
      <xdr:spPr>
        <a:xfrm>
          <a:off x="830795" y="965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132128</xdr:rowOff>
    </xdr:from>
    <xdr:to>
      <xdr:col>24</xdr:col>
      <xdr:colOff>63500</xdr:colOff>
      <xdr:row>75</xdr:row>
      <xdr:rowOff>137162</xdr:rowOff>
    </xdr:to>
    <xdr:cxnSp macro="">
      <xdr:nvCxnSpPr>
        <xdr:cNvPr id="174" name="直線コネクタ 173"/>
        <xdr:cNvCxnSpPr/>
      </xdr:nvCxnSpPr>
      <xdr:spPr>
        <a:xfrm>
          <a:off x="3797300" y="12990878"/>
          <a:ext cx="8382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3735</xdr:rowOff>
    </xdr:from>
    <xdr:to>
      <xdr:col>19</xdr:col>
      <xdr:colOff>177800</xdr:colOff>
      <xdr:row>75</xdr:row>
      <xdr:rowOff>132128</xdr:rowOff>
    </xdr:to>
    <xdr:cxnSp macro="">
      <xdr:nvCxnSpPr>
        <xdr:cNvPr id="177" name="直線コネクタ 176"/>
        <xdr:cNvCxnSpPr/>
      </xdr:nvCxnSpPr>
      <xdr:spPr>
        <a:xfrm>
          <a:off x="2908300" y="12862485"/>
          <a:ext cx="889000" cy="12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3735</xdr:rowOff>
    </xdr:from>
    <xdr:to>
      <xdr:col>15</xdr:col>
      <xdr:colOff>50800</xdr:colOff>
      <xdr:row>75</xdr:row>
      <xdr:rowOff>75926</xdr:rowOff>
    </xdr:to>
    <xdr:cxnSp macro="">
      <xdr:nvCxnSpPr>
        <xdr:cNvPr id="180" name="直線コネクタ 179"/>
        <xdr:cNvCxnSpPr/>
      </xdr:nvCxnSpPr>
      <xdr:spPr>
        <a:xfrm flipV="1">
          <a:off x="2019300" y="12862485"/>
          <a:ext cx="8890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75926</xdr:rowOff>
    </xdr:from>
    <xdr:to>
      <xdr:col>10</xdr:col>
      <xdr:colOff>114300</xdr:colOff>
      <xdr:row>75</xdr:row>
      <xdr:rowOff>128087</xdr:rowOff>
    </xdr:to>
    <xdr:cxnSp macro="">
      <xdr:nvCxnSpPr>
        <xdr:cNvPr id="183" name="直線コネクタ 182"/>
        <xdr:cNvCxnSpPr/>
      </xdr:nvCxnSpPr>
      <xdr:spPr>
        <a:xfrm flipV="1">
          <a:off x="1130300" y="12934676"/>
          <a:ext cx="889000" cy="5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86362</xdr:rowOff>
    </xdr:from>
    <xdr:to>
      <xdr:col>24</xdr:col>
      <xdr:colOff>114300</xdr:colOff>
      <xdr:row>76</xdr:row>
      <xdr:rowOff>16512</xdr:rowOff>
    </xdr:to>
    <xdr:sp macro="" textlink="">
      <xdr:nvSpPr>
        <xdr:cNvPr id="193" name="楕円 192"/>
        <xdr:cNvSpPr/>
      </xdr:nvSpPr>
      <xdr:spPr>
        <a:xfrm>
          <a:off x="4584700" y="129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109239</xdr:rowOff>
    </xdr:from>
    <xdr:ext cx="599010" cy="259045"/>
    <xdr:sp macro="" textlink="">
      <xdr:nvSpPr>
        <xdr:cNvPr id="194" name="民生費該当値テキスト"/>
        <xdr:cNvSpPr txBox="1"/>
      </xdr:nvSpPr>
      <xdr:spPr>
        <a:xfrm>
          <a:off x="4686300" y="1279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81328</xdr:rowOff>
    </xdr:from>
    <xdr:to>
      <xdr:col>20</xdr:col>
      <xdr:colOff>38100</xdr:colOff>
      <xdr:row>76</xdr:row>
      <xdr:rowOff>11478</xdr:rowOff>
    </xdr:to>
    <xdr:sp macro="" textlink="">
      <xdr:nvSpPr>
        <xdr:cNvPr id="195" name="楕円 194"/>
        <xdr:cNvSpPr/>
      </xdr:nvSpPr>
      <xdr:spPr>
        <a:xfrm>
          <a:off x="3746500" y="1294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28005</xdr:rowOff>
    </xdr:from>
    <xdr:ext cx="599010" cy="259045"/>
    <xdr:sp macro="" textlink="">
      <xdr:nvSpPr>
        <xdr:cNvPr id="196" name="テキスト ボックス 195"/>
        <xdr:cNvSpPr txBox="1"/>
      </xdr:nvSpPr>
      <xdr:spPr>
        <a:xfrm>
          <a:off x="3497795" y="1271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124385</xdr:rowOff>
    </xdr:from>
    <xdr:to>
      <xdr:col>15</xdr:col>
      <xdr:colOff>101600</xdr:colOff>
      <xdr:row>75</xdr:row>
      <xdr:rowOff>54535</xdr:rowOff>
    </xdr:to>
    <xdr:sp macro="" textlink="">
      <xdr:nvSpPr>
        <xdr:cNvPr id="197" name="楕円 196"/>
        <xdr:cNvSpPr/>
      </xdr:nvSpPr>
      <xdr:spPr>
        <a:xfrm>
          <a:off x="2857500" y="128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71062</xdr:rowOff>
    </xdr:from>
    <xdr:ext cx="599010" cy="259045"/>
    <xdr:sp macro="" textlink="">
      <xdr:nvSpPr>
        <xdr:cNvPr id="198" name="テキスト ボックス 197"/>
        <xdr:cNvSpPr txBox="1"/>
      </xdr:nvSpPr>
      <xdr:spPr>
        <a:xfrm>
          <a:off x="2608795" y="1258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25126</xdr:rowOff>
    </xdr:from>
    <xdr:to>
      <xdr:col>10</xdr:col>
      <xdr:colOff>165100</xdr:colOff>
      <xdr:row>75</xdr:row>
      <xdr:rowOff>126726</xdr:rowOff>
    </xdr:to>
    <xdr:sp macro="" textlink="">
      <xdr:nvSpPr>
        <xdr:cNvPr id="199" name="楕円 198"/>
        <xdr:cNvSpPr/>
      </xdr:nvSpPr>
      <xdr:spPr>
        <a:xfrm>
          <a:off x="1968500" y="128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143253</xdr:rowOff>
    </xdr:from>
    <xdr:ext cx="599010" cy="259045"/>
    <xdr:sp macro="" textlink="">
      <xdr:nvSpPr>
        <xdr:cNvPr id="200" name="テキスト ボックス 199"/>
        <xdr:cNvSpPr txBox="1"/>
      </xdr:nvSpPr>
      <xdr:spPr>
        <a:xfrm>
          <a:off x="1719795" y="1265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77287</xdr:rowOff>
    </xdr:from>
    <xdr:to>
      <xdr:col>6</xdr:col>
      <xdr:colOff>38100</xdr:colOff>
      <xdr:row>76</xdr:row>
      <xdr:rowOff>7437</xdr:rowOff>
    </xdr:to>
    <xdr:sp macro="" textlink="">
      <xdr:nvSpPr>
        <xdr:cNvPr id="201" name="楕円 200"/>
        <xdr:cNvSpPr/>
      </xdr:nvSpPr>
      <xdr:spPr>
        <a:xfrm>
          <a:off x="1079500" y="129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23964</xdr:rowOff>
    </xdr:from>
    <xdr:ext cx="599010" cy="259045"/>
    <xdr:sp macro="" textlink="">
      <xdr:nvSpPr>
        <xdr:cNvPr id="202" name="テキスト ボックス 201"/>
        <xdr:cNvSpPr txBox="1"/>
      </xdr:nvSpPr>
      <xdr:spPr>
        <a:xfrm>
          <a:off x="830795" y="1271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109648</xdr:rowOff>
    </xdr:from>
    <xdr:to>
      <xdr:col>24</xdr:col>
      <xdr:colOff>63500</xdr:colOff>
      <xdr:row>97</xdr:row>
      <xdr:rowOff>116562</xdr:rowOff>
    </xdr:to>
    <xdr:cxnSp macro="">
      <xdr:nvCxnSpPr>
        <xdr:cNvPr id="229" name="直線コネクタ 228"/>
        <xdr:cNvCxnSpPr/>
      </xdr:nvCxnSpPr>
      <xdr:spPr>
        <a:xfrm>
          <a:off x="3797300" y="16740298"/>
          <a:ext cx="8382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86063</xdr:rowOff>
    </xdr:from>
    <xdr:to>
      <xdr:col>19</xdr:col>
      <xdr:colOff>177800</xdr:colOff>
      <xdr:row>97</xdr:row>
      <xdr:rowOff>109648</xdr:rowOff>
    </xdr:to>
    <xdr:cxnSp macro="">
      <xdr:nvCxnSpPr>
        <xdr:cNvPr id="232" name="直線コネクタ 231"/>
        <xdr:cNvCxnSpPr/>
      </xdr:nvCxnSpPr>
      <xdr:spPr>
        <a:xfrm>
          <a:off x="2908300" y="16716713"/>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86063</xdr:rowOff>
    </xdr:from>
    <xdr:to>
      <xdr:col>15</xdr:col>
      <xdr:colOff>50800</xdr:colOff>
      <xdr:row>97</xdr:row>
      <xdr:rowOff>116887</xdr:rowOff>
    </xdr:to>
    <xdr:cxnSp macro="">
      <xdr:nvCxnSpPr>
        <xdr:cNvPr id="235" name="直線コネクタ 234"/>
        <xdr:cNvCxnSpPr/>
      </xdr:nvCxnSpPr>
      <xdr:spPr>
        <a:xfrm flipV="1">
          <a:off x="2019300" y="16716713"/>
          <a:ext cx="889000" cy="3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99366</xdr:rowOff>
    </xdr:from>
    <xdr:to>
      <xdr:col>10</xdr:col>
      <xdr:colOff>114300</xdr:colOff>
      <xdr:row>97</xdr:row>
      <xdr:rowOff>116887</xdr:rowOff>
    </xdr:to>
    <xdr:cxnSp macro="">
      <xdr:nvCxnSpPr>
        <xdr:cNvPr id="238" name="直線コネクタ 237"/>
        <xdr:cNvCxnSpPr/>
      </xdr:nvCxnSpPr>
      <xdr:spPr>
        <a:xfrm>
          <a:off x="1130300" y="16730016"/>
          <a:ext cx="8890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65762</xdr:rowOff>
    </xdr:from>
    <xdr:to>
      <xdr:col>24</xdr:col>
      <xdr:colOff>114300</xdr:colOff>
      <xdr:row>97</xdr:row>
      <xdr:rowOff>167362</xdr:rowOff>
    </xdr:to>
    <xdr:sp macro="" textlink="">
      <xdr:nvSpPr>
        <xdr:cNvPr id="248" name="楕円 247"/>
        <xdr:cNvSpPr/>
      </xdr:nvSpPr>
      <xdr:spPr>
        <a:xfrm>
          <a:off x="4584700" y="166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88639</xdr:rowOff>
    </xdr:from>
    <xdr:ext cx="534377" cy="259045"/>
    <xdr:sp macro="" textlink="">
      <xdr:nvSpPr>
        <xdr:cNvPr id="249" name="衛生費該当値テキスト"/>
        <xdr:cNvSpPr txBox="1"/>
      </xdr:nvSpPr>
      <xdr:spPr>
        <a:xfrm>
          <a:off x="4686300" y="165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58848</xdr:rowOff>
    </xdr:from>
    <xdr:to>
      <xdr:col>20</xdr:col>
      <xdr:colOff>38100</xdr:colOff>
      <xdr:row>97</xdr:row>
      <xdr:rowOff>160448</xdr:rowOff>
    </xdr:to>
    <xdr:sp macro="" textlink="">
      <xdr:nvSpPr>
        <xdr:cNvPr id="250" name="楕円 249"/>
        <xdr:cNvSpPr/>
      </xdr:nvSpPr>
      <xdr:spPr>
        <a:xfrm>
          <a:off x="3746500" y="166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5525</xdr:rowOff>
    </xdr:from>
    <xdr:ext cx="534377" cy="259045"/>
    <xdr:sp macro="" textlink="">
      <xdr:nvSpPr>
        <xdr:cNvPr id="251" name="テキスト ボックス 250"/>
        <xdr:cNvSpPr txBox="1"/>
      </xdr:nvSpPr>
      <xdr:spPr>
        <a:xfrm>
          <a:off x="3530111" y="164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35263</xdr:rowOff>
    </xdr:from>
    <xdr:to>
      <xdr:col>15</xdr:col>
      <xdr:colOff>101600</xdr:colOff>
      <xdr:row>97</xdr:row>
      <xdr:rowOff>136863</xdr:rowOff>
    </xdr:to>
    <xdr:sp macro="" textlink="">
      <xdr:nvSpPr>
        <xdr:cNvPr id="252" name="楕円 251"/>
        <xdr:cNvSpPr/>
      </xdr:nvSpPr>
      <xdr:spPr>
        <a:xfrm>
          <a:off x="2857500" y="166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153390</xdr:rowOff>
    </xdr:from>
    <xdr:ext cx="534377" cy="259045"/>
    <xdr:sp macro="" textlink="">
      <xdr:nvSpPr>
        <xdr:cNvPr id="253" name="テキスト ボックス 252"/>
        <xdr:cNvSpPr txBox="1"/>
      </xdr:nvSpPr>
      <xdr:spPr>
        <a:xfrm>
          <a:off x="2641111" y="164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66087</xdr:rowOff>
    </xdr:from>
    <xdr:to>
      <xdr:col>10</xdr:col>
      <xdr:colOff>165100</xdr:colOff>
      <xdr:row>97</xdr:row>
      <xdr:rowOff>167687</xdr:rowOff>
    </xdr:to>
    <xdr:sp macro="" textlink="">
      <xdr:nvSpPr>
        <xdr:cNvPr id="254" name="楕円 253"/>
        <xdr:cNvSpPr/>
      </xdr:nvSpPr>
      <xdr:spPr>
        <a:xfrm>
          <a:off x="1968500" y="166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12764</xdr:rowOff>
    </xdr:from>
    <xdr:ext cx="534377" cy="259045"/>
    <xdr:sp macro="" textlink="">
      <xdr:nvSpPr>
        <xdr:cNvPr id="255" name="テキスト ボックス 254"/>
        <xdr:cNvSpPr txBox="1"/>
      </xdr:nvSpPr>
      <xdr:spPr>
        <a:xfrm>
          <a:off x="1752111" y="1647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48566</xdr:rowOff>
    </xdr:from>
    <xdr:to>
      <xdr:col>6</xdr:col>
      <xdr:colOff>38100</xdr:colOff>
      <xdr:row>97</xdr:row>
      <xdr:rowOff>150166</xdr:rowOff>
    </xdr:to>
    <xdr:sp macro="" textlink="">
      <xdr:nvSpPr>
        <xdr:cNvPr id="256" name="楕円 255"/>
        <xdr:cNvSpPr/>
      </xdr:nvSpPr>
      <xdr:spPr>
        <a:xfrm>
          <a:off x="1079500" y="166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166693</xdr:rowOff>
    </xdr:from>
    <xdr:ext cx="534377" cy="259045"/>
    <xdr:sp macro="" textlink="">
      <xdr:nvSpPr>
        <xdr:cNvPr id="257" name="テキスト ボックス 256"/>
        <xdr:cNvSpPr txBox="1"/>
      </xdr:nvSpPr>
      <xdr:spPr>
        <a:xfrm>
          <a:off x="863111" y="1645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110363</xdr:rowOff>
    </xdr:from>
    <xdr:to>
      <xdr:col>55</xdr:col>
      <xdr:colOff>0</xdr:colOff>
      <xdr:row>38</xdr:row>
      <xdr:rowOff>113411</xdr:rowOff>
    </xdr:to>
    <xdr:cxnSp macro="">
      <xdr:nvCxnSpPr>
        <xdr:cNvPr id="286" name="直線コネクタ 285"/>
        <xdr:cNvCxnSpPr/>
      </xdr:nvCxnSpPr>
      <xdr:spPr>
        <a:xfrm flipV="1">
          <a:off x="9639300" y="662546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113411</xdr:rowOff>
    </xdr:from>
    <xdr:to>
      <xdr:col>50</xdr:col>
      <xdr:colOff>114300</xdr:colOff>
      <xdr:row>38</xdr:row>
      <xdr:rowOff>116459</xdr:rowOff>
    </xdr:to>
    <xdr:cxnSp macro="">
      <xdr:nvCxnSpPr>
        <xdr:cNvPr id="289" name="直線コネクタ 288"/>
        <xdr:cNvCxnSpPr/>
      </xdr:nvCxnSpPr>
      <xdr:spPr>
        <a:xfrm flipV="1">
          <a:off x="8750300" y="662851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116459</xdr:rowOff>
    </xdr:from>
    <xdr:to>
      <xdr:col>45</xdr:col>
      <xdr:colOff>177800</xdr:colOff>
      <xdr:row>38</xdr:row>
      <xdr:rowOff>119507</xdr:rowOff>
    </xdr:to>
    <xdr:cxnSp macro="">
      <xdr:nvCxnSpPr>
        <xdr:cNvPr id="292" name="直線コネクタ 291"/>
        <xdr:cNvCxnSpPr/>
      </xdr:nvCxnSpPr>
      <xdr:spPr>
        <a:xfrm flipV="1">
          <a:off x="7861300" y="663155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119507</xdr:rowOff>
    </xdr:from>
    <xdr:to>
      <xdr:col>41</xdr:col>
      <xdr:colOff>50800</xdr:colOff>
      <xdr:row>38</xdr:row>
      <xdr:rowOff>122174</xdr:rowOff>
    </xdr:to>
    <xdr:cxnSp macro="">
      <xdr:nvCxnSpPr>
        <xdr:cNvPr id="295" name="直線コネクタ 294"/>
        <xdr:cNvCxnSpPr/>
      </xdr:nvCxnSpPr>
      <xdr:spPr>
        <a:xfrm flipV="1">
          <a:off x="6972300" y="66346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59563</xdr:rowOff>
    </xdr:from>
    <xdr:to>
      <xdr:col>55</xdr:col>
      <xdr:colOff>50800</xdr:colOff>
      <xdr:row>38</xdr:row>
      <xdr:rowOff>161163</xdr:rowOff>
    </xdr:to>
    <xdr:sp macro="" textlink="">
      <xdr:nvSpPr>
        <xdr:cNvPr id="305" name="楕円 304"/>
        <xdr:cNvSpPr/>
      </xdr:nvSpPr>
      <xdr:spPr>
        <a:xfrm>
          <a:off x="104267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168292</xdr:rowOff>
    </xdr:from>
    <xdr:ext cx="378565" cy="259045"/>
    <xdr:sp macro="" textlink="">
      <xdr:nvSpPr>
        <xdr:cNvPr id="306" name="労働費該当値テキスト"/>
        <xdr:cNvSpPr txBox="1"/>
      </xdr:nvSpPr>
      <xdr:spPr>
        <a:xfrm>
          <a:off x="10528300"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62611</xdr:rowOff>
    </xdr:from>
    <xdr:to>
      <xdr:col>50</xdr:col>
      <xdr:colOff>165100</xdr:colOff>
      <xdr:row>38</xdr:row>
      <xdr:rowOff>164211</xdr:rowOff>
    </xdr:to>
    <xdr:sp macro="" textlink="">
      <xdr:nvSpPr>
        <xdr:cNvPr id="307" name="楕円 306"/>
        <xdr:cNvSpPr/>
      </xdr:nvSpPr>
      <xdr:spPr>
        <a:xfrm>
          <a:off x="9588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155338</xdr:rowOff>
    </xdr:from>
    <xdr:ext cx="378565" cy="259045"/>
    <xdr:sp macro="" textlink="">
      <xdr:nvSpPr>
        <xdr:cNvPr id="308" name="テキスト ボックス 307"/>
        <xdr:cNvSpPr txBox="1"/>
      </xdr:nvSpPr>
      <xdr:spPr>
        <a:xfrm>
          <a:off x="9450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65659</xdr:rowOff>
    </xdr:from>
    <xdr:to>
      <xdr:col>46</xdr:col>
      <xdr:colOff>38100</xdr:colOff>
      <xdr:row>38</xdr:row>
      <xdr:rowOff>167259</xdr:rowOff>
    </xdr:to>
    <xdr:sp macro="" textlink="">
      <xdr:nvSpPr>
        <xdr:cNvPr id="309" name="楕円 308"/>
        <xdr:cNvSpPr/>
      </xdr:nvSpPr>
      <xdr:spPr>
        <a:xfrm>
          <a:off x="8699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158386</xdr:rowOff>
    </xdr:from>
    <xdr:ext cx="378565" cy="259045"/>
    <xdr:sp macro="" textlink="">
      <xdr:nvSpPr>
        <xdr:cNvPr id="310" name="テキスト ボックス 309"/>
        <xdr:cNvSpPr txBox="1"/>
      </xdr:nvSpPr>
      <xdr:spPr>
        <a:xfrm>
          <a:off x="8561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68707</xdr:rowOff>
    </xdr:from>
    <xdr:to>
      <xdr:col>41</xdr:col>
      <xdr:colOff>101600</xdr:colOff>
      <xdr:row>38</xdr:row>
      <xdr:rowOff>170307</xdr:rowOff>
    </xdr:to>
    <xdr:sp macro="" textlink="">
      <xdr:nvSpPr>
        <xdr:cNvPr id="311" name="楕円 310"/>
        <xdr:cNvSpPr/>
      </xdr:nvSpPr>
      <xdr:spPr>
        <a:xfrm>
          <a:off x="7810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161434</xdr:rowOff>
    </xdr:from>
    <xdr:ext cx="378565" cy="259045"/>
    <xdr:sp macro="" textlink="">
      <xdr:nvSpPr>
        <xdr:cNvPr id="312" name="テキスト ボックス 311"/>
        <xdr:cNvSpPr txBox="1"/>
      </xdr:nvSpPr>
      <xdr:spPr>
        <a:xfrm>
          <a:off x="7672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71374</xdr:rowOff>
    </xdr:from>
    <xdr:to>
      <xdr:col>36</xdr:col>
      <xdr:colOff>165100</xdr:colOff>
      <xdr:row>39</xdr:row>
      <xdr:rowOff>1524</xdr:rowOff>
    </xdr:to>
    <xdr:sp macro="" textlink="">
      <xdr:nvSpPr>
        <xdr:cNvPr id="313" name="楕円 312"/>
        <xdr:cNvSpPr/>
      </xdr:nvSpPr>
      <xdr:spPr>
        <a:xfrm>
          <a:off x="6921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164101</xdr:rowOff>
    </xdr:from>
    <xdr:ext cx="378565" cy="259045"/>
    <xdr:sp macro="" textlink="">
      <xdr:nvSpPr>
        <xdr:cNvPr id="314" name="テキスト ボックス 313"/>
        <xdr:cNvSpPr txBox="1"/>
      </xdr:nvSpPr>
      <xdr:spPr>
        <a:xfrm>
          <a:off x="6783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155697</xdr:rowOff>
    </xdr:from>
    <xdr:to>
      <xdr:col>55</xdr:col>
      <xdr:colOff>0</xdr:colOff>
      <xdr:row>57</xdr:row>
      <xdr:rowOff>167882</xdr:rowOff>
    </xdr:to>
    <xdr:cxnSp macro="">
      <xdr:nvCxnSpPr>
        <xdr:cNvPr id="341" name="直線コネクタ 340"/>
        <xdr:cNvCxnSpPr/>
      </xdr:nvCxnSpPr>
      <xdr:spPr>
        <a:xfrm>
          <a:off x="9639300" y="9928347"/>
          <a:ext cx="8382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143129</xdr:rowOff>
    </xdr:from>
    <xdr:to>
      <xdr:col>50</xdr:col>
      <xdr:colOff>114300</xdr:colOff>
      <xdr:row>57</xdr:row>
      <xdr:rowOff>155697</xdr:rowOff>
    </xdr:to>
    <xdr:cxnSp macro="">
      <xdr:nvCxnSpPr>
        <xdr:cNvPr id="344" name="直線コネクタ 343"/>
        <xdr:cNvCxnSpPr/>
      </xdr:nvCxnSpPr>
      <xdr:spPr>
        <a:xfrm>
          <a:off x="8750300" y="9915779"/>
          <a:ext cx="889000" cy="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143129</xdr:rowOff>
    </xdr:from>
    <xdr:to>
      <xdr:col>45</xdr:col>
      <xdr:colOff>177800</xdr:colOff>
      <xdr:row>57</xdr:row>
      <xdr:rowOff>143669</xdr:rowOff>
    </xdr:to>
    <xdr:cxnSp macro="">
      <xdr:nvCxnSpPr>
        <xdr:cNvPr id="347" name="直線コネクタ 346"/>
        <xdr:cNvCxnSpPr/>
      </xdr:nvCxnSpPr>
      <xdr:spPr>
        <a:xfrm flipV="1">
          <a:off x="7861300" y="9915779"/>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143669</xdr:rowOff>
    </xdr:from>
    <xdr:to>
      <xdr:col>41</xdr:col>
      <xdr:colOff>50800</xdr:colOff>
      <xdr:row>57</xdr:row>
      <xdr:rowOff>149075</xdr:rowOff>
    </xdr:to>
    <xdr:cxnSp macro="">
      <xdr:nvCxnSpPr>
        <xdr:cNvPr id="350" name="直線コネクタ 349"/>
        <xdr:cNvCxnSpPr/>
      </xdr:nvCxnSpPr>
      <xdr:spPr>
        <a:xfrm flipV="1">
          <a:off x="6972300" y="9916319"/>
          <a:ext cx="8890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117082</xdr:rowOff>
    </xdr:from>
    <xdr:to>
      <xdr:col>55</xdr:col>
      <xdr:colOff>50800</xdr:colOff>
      <xdr:row>58</xdr:row>
      <xdr:rowOff>47232</xdr:rowOff>
    </xdr:to>
    <xdr:sp macro="" textlink="">
      <xdr:nvSpPr>
        <xdr:cNvPr id="360" name="楕円 359"/>
        <xdr:cNvSpPr/>
      </xdr:nvSpPr>
      <xdr:spPr>
        <a:xfrm>
          <a:off x="10426700" y="98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139959</xdr:rowOff>
    </xdr:from>
    <xdr:ext cx="534377" cy="259045"/>
    <xdr:sp macro="" textlink="">
      <xdr:nvSpPr>
        <xdr:cNvPr id="361" name="農林水産業費該当値テキスト"/>
        <xdr:cNvSpPr txBox="1"/>
      </xdr:nvSpPr>
      <xdr:spPr>
        <a:xfrm>
          <a:off x="10528300" y="974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104897</xdr:rowOff>
    </xdr:from>
    <xdr:to>
      <xdr:col>50</xdr:col>
      <xdr:colOff>165100</xdr:colOff>
      <xdr:row>58</xdr:row>
      <xdr:rowOff>35047</xdr:rowOff>
    </xdr:to>
    <xdr:sp macro="" textlink="">
      <xdr:nvSpPr>
        <xdr:cNvPr id="362" name="楕円 361"/>
        <xdr:cNvSpPr/>
      </xdr:nvSpPr>
      <xdr:spPr>
        <a:xfrm>
          <a:off x="9588500" y="98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51574</xdr:rowOff>
    </xdr:from>
    <xdr:ext cx="534377" cy="259045"/>
    <xdr:sp macro="" textlink="">
      <xdr:nvSpPr>
        <xdr:cNvPr id="363" name="テキスト ボックス 362"/>
        <xdr:cNvSpPr txBox="1"/>
      </xdr:nvSpPr>
      <xdr:spPr>
        <a:xfrm>
          <a:off x="9372111" y="965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92329</xdr:rowOff>
    </xdr:from>
    <xdr:to>
      <xdr:col>46</xdr:col>
      <xdr:colOff>38100</xdr:colOff>
      <xdr:row>58</xdr:row>
      <xdr:rowOff>22479</xdr:rowOff>
    </xdr:to>
    <xdr:sp macro="" textlink="">
      <xdr:nvSpPr>
        <xdr:cNvPr id="364" name="楕円 363"/>
        <xdr:cNvSpPr/>
      </xdr:nvSpPr>
      <xdr:spPr>
        <a:xfrm>
          <a:off x="8699500" y="98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39006</xdr:rowOff>
    </xdr:from>
    <xdr:ext cx="534377" cy="259045"/>
    <xdr:sp macro="" textlink="">
      <xdr:nvSpPr>
        <xdr:cNvPr id="365" name="テキスト ボックス 364"/>
        <xdr:cNvSpPr txBox="1"/>
      </xdr:nvSpPr>
      <xdr:spPr>
        <a:xfrm>
          <a:off x="8483111" y="96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92869</xdr:rowOff>
    </xdr:from>
    <xdr:to>
      <xdr:col>41</xdr:col>
      <xdr:colOff>101600</xdr:colOff>
      <xdr:row>58</xdr:row>
      <xdr:rowOff>23019</xdr:rowOff>
    </xdr:to>
    <xdr:sp macro="" textlink="">
      <xdr:nvSpPr>
        <xdr:cNvPr id="366" name="楕円 365"/>
        <xdr:cNvSpPr/>
      </xdr:nvSpPr>
      <xdr:spPr>
        <a:xfrm>
          <a:off x="7810500" y="98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39546</xdr:rowOff>
    </xdr:from>
    <xdr:ext cx="534377" cy="259045"/>
    <xdr:sp macro="" textlink="">
      <xdr:nvSpPr>
        <xdr:cNvPr id="367" name="テキスト ボックス 366"/>
        <xdr:cNvSpPr txBox="1"/>
      </xdr:nvSpPr>
      <xdr:spPr>
        <a:xfrm>
          <a:off x="7594111" y="96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98275</xdr:rowOff>
    </xdr:from>
    <xdr:to>
      <xdr:col>36</xdr:col>
      <xdr:colOff>165100</xdr:colOff>
      <xdr:row>58</xdr:row>
      <xdr:rowOff>28425</xdr:rowOff>
    </xdr:to>
    <xdr:sp macro="" textlink="">
      <xdr:nvSpPr>
        <xdr:cNvPr id="368" name="楕円 367"/>
        <xdr:cNvSpPr/>
      </xdr:nvSpPr>
      <xdr:spPr>
        <a:xfrm>
          <a:off x="6921500" y="98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44952</xdr:rowOff>
    </xdr:from>
    <xdr:ext cx="534377" cy="259045"/>
    <xdr:sp macro="" textlink="">
      <xdr:nvSpPr>
        <xdr:cNvPr id="369" name="テキスト ボックス 368"/>
        <xdr:cNvSpPr txBox="1"/>
      </xdr:nvSpPr>
      <xdr:spPr>
        <a:xfrm>
          <a:off x="6705111" y="964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31738</xdr:rowOff>
    </xdr:from>
    <xdr:to>
      <xdr:col>55</xdr:col>
      <xdr:colOff>0</xdr:colOff>
      <xdr:row>75</xdr:row>
      <xdr:rowOff>120536</xdr:rowOff>
    </xdr:to>
    <xdr:cxnSp macro="">
      <xdr:nvCxnSpPr>
        <xdr:cNvPr id="398" name="直線コネクタ 397"/>
        <xdr:cNvCxnSpPr/>
      </xdr:nvCxnSpPr>
      <xdr:spPr>
        <a:xfrm>
          <a:off x="9639300" y="12890488"/>
          <a:ext cx="8382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31738</xdr:rowOff>
    </xdr:from>
    <xdr:to>
      <xdr:col>50</xdr:col>
      <xdr:colOff>114300</xdr:colOff>
      <xdr:row>75</xdr:row>
      <xdr:rowOff>137261</xdr:rowOff>
    </xdr:to>
    <xdr:cxnSp macro="">
      <xdr:nvCxnSpPr>
        <xdr:cNvPr id="401" name="直線コネクタ 400"/>
        <xdr:cNvCxnSpPr/>
      </xdr:nvCxnSpPr>
      <xdr:spPr>
        <a:xfrm flipV="1">
          <a:off x="8750300" y="12890488"/>
          <a:ext cx="889000" cy="10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47727</xdr:rowOff>
    </xdr:from>
    <xdr:to>
      <xdr:col>45</xdr:col>
      <xdr:colOff>177800</xdr:colOff>
      <xdr:row>75</xdr:row>
      <xdr:rowOff>137261</xdr:rowOff>
    </xdr:to>
    <xdr:cxnSp macro="">
      <xdr:nvCxnSpPr>
        <xdr:cNvPr id="404" name="直線コネクタ 403"/>
        <xdr:cNvCxnSpPr/>
      </xdr:nvCxnSpPr>
      <xdr:spPr>
        <a:xfrm>
          <a:off x="7861300" y="12906477"/>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47727</xdr:rowOff>
    </xdr:from>
    <xdr:to>
      <xdr:col>41</xdr:col>
      <xdr:colOff>50800</xdr:colOff>
      <xdr:row>76</xdr:row>
      <xdr:rowOff>20269</xdr:rowOff>
    </xdr:to>
    <xdr:cxnSp macro="">
      <xdr:nvCxnSpPr>
        <xdr:cNvPr id="407" name="直線コネクタ 406"/>
        <xdr:cNvCxnSpPr/>
      </xdr:nvCxnSpPr>
      <xdr:spPr>
        <a:xfrm flipV="1">
          <a:off x="6972300" y="12906477"/>
          <a:ext cx="889000" cy="1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69736</xdr:rowOff>
    </xdr:from>
    <xdr:to>
      <xdr:col>55</xdr:col>
      <xdr:colOff>50800</xdr:colOff>
      <xdr:row>75</xdr:row>
      <xdr:rowOff>171335</xdr:rowOff>
    </xdr:to>
    <xdr:sp macro="" textlink="">
      <xdr:nvSpPr>
        <xdr:cNvPr id="417" name="楕円 416"/>
        <xdr:cNvSpPr/>
      </xdr:nvSpPr>
      <xdr:spPr>
        <a:xfrm>
          <a:off x="10426700" y="129284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92613</xdr:rowOff>
    </xdr:from>
    <xdr:ext cx="534377" cy="259045"/>
    <xdr:sp macro="" textlink="">
      <xdr:nvSpPr>
        <xdr:cNvPr id="418" name="商工費該当値テキスト"/>
        <xdr:cNvSpPr txBox="1"/>
      </xdr:nvSpPr>
      <xdr:spPr>
        <a:xfrm>
          <a:off x="10528300" y="127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152388</xdr:rowOff>
    </xdr:from>
    <xdr:to>
      <xdr:col>50</xdr:col>
      <xdr:colOff>165100</xdr:colOff>
      <xdr:row>75</xdr:row>
      <xdr:rowOff>82538</xdr:rowOff>
    </xdr:to>
    <xdr:sp macro="" textlink="">
      <xdr:nvSpPr>
        <xdr:cNvPr id="419" name="楕円 418"/>
        <xdr:cNvSpPr/>
      </xdr:nvSpPr>
      <xdr:spPr>
        <a:xfrm>
          <a:off x="9588500" y="128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99065</xdr:rowOff>
    </xdr:from>
    <xdr:ext cx="534377" cy="259045"/>
    <xdr:sp macro="" textlink="">
      <xdr:nvSpPr>
        <xdr:cNvPr id="420" name="テキスト ボックス 419"/>
        <xdr:cNvSpPr txBox="1"/>
      </xdr:nvSpPr>
      <xdr:spPr>
        <a:xfrm>
          <a:off x="9372111" y="126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86461</xdr:rowOff>
    </xdr:from>
    <xdr:to>
      <xdr:col>46</xdr:col>
      <xdr:colOff>38100</xdr:colOff>
      <xdr:row>76</xdr:row>
      <xdr:rowOff>16611</xdr:rowOff>
    </xdr:to>
    <xdr:sp macro="" textlink="">
      <xdr:nvSpPr>
        <xdr:cNvPr id="421" name="楕円 420"/>
        <xdr:cNvSpPr/>
      </xdr:nvSpPr>
      <xdr:spPr>
        <a:xfrm>
          <a:off x="8699500" y="129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33138</xdr:rowOff>
    </xdr:from>
    <xdr:ext cx="534377" cy="259045"/>
    <xdr:sp macro="" textlink="">
      <xdr:nvSpPr>
        <xdr:cNvPr id="422" name="テキスト ボックス 421"/>
        <xdr:cNvSpPr txBox="1"/>
      </xdr:nvSpPr>
      <xdr:spPr>
        <a:xfrm>
          <a:off x="8483111" y="127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168377</xdr:rowOff>
    </xdr:from>
    <xdr:to>
      <xdr:col>41</xdr:col>
      <xdr:colOff>101600</xdr:colOff>
      <xdr:row>75</xdr:row>
      <xdr:rowOff>98527</xdr:rowOff>
    </xdr:to>
    <xdr:sp macro="" textlink="">
      <xdr:nvSpPr>
        <xdr:cNvPr id="423" name="楕円 422"/>
        <xdr:cNvSpPr/>
      </xdr:nvSpPr>
      <xdr:spPr>
        <a:xfrm>
          <a:off x="7810500" y="1285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115054</xdr:rowOff>
    </xdr:from>
    <xdr:ext cx="534377" cy="259045"/>
    <xdr:sp macro="" textlink="">
      <xdr:nvSpPr>
        <xdr:cNvPr id="424" name="テキスト ボックス 423"/>
        <xdr:cNvSpPr txBox="1"/>
      </xdr:nvSpPr>
      <xdr:spPr>
        <a:xfrm>
          <a:off x="7594111" y="1263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140919</xdr:rowOff>
    </xdr:from>
    <xdr:to>
      <xdr:col>36</xdr:col>
      <xdr:colOff>165100</xdr:colOff>
      <xdr:row>76</xdr:row>
      <xdr:rowOff>71069</xdr:rowOff>
    </xdr:to>
    <xdr:sp macro="" textlink="">
      <xdr:nvSpPr>
        <xdr:cNvPr id="425" name="楕円 424"/>
        <xdr:cNvSpPr/>
      </xdr:nvSpPr>
      <xdr:spPr>
        <a:xfrm>
          <a:off x="6921500" y="129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87596</xdr:rowOff>
    </xdr:from>
    <xdr:ext cx="534377" cy="259045"/>
    <xdr:sp macro="" textlink="">
      <xdr:nvSpPr>
        <xdr:cNvPr id="426" name="テキスト ボックス 425"/>
        <xdr:cNvSpPr txBox="1"/>
      </xdr:nvSpPr>
      <xdr:spPr>
        <a:xfrm>
          <a:off x="6705111" y="1277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44628</xdr:rowOff>
    </xdr:from>
    <xdr:to>
      <xdr:col>55</xdr:col>
      <xdr:colOff>0</xdr:colOff>
      <xdr:row>99</xdr:row>
      <xdr:rowOff>47000</xdr:rowOff>
    </xdr:to>
    <xdr:cxnSp macro="">
      <xdr:nvCxnSpPr>
        <xdr:cNvPr id="457" name="直線コネクタ 456"/>
        <xdr:cNvCxnSpPr/>
      </xdr:nvCxnSpPr>
      <xdr:spPr>
        <a:xfrm flipV="1">
          <a:off x="9639300" y="17018178"/>
          <a:ext cx="8382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45673</xdr:rowOff>
    </xdr:from>
    <xdr:to>
      <xdr:col>50</xdr:col>
      <xdr:colOff>114300</xdr:colOff>
      <xdr:row>99</xdr:row>
      <xdr:rowOff>47000</xdr:rowOff>
    </xdr:to>
    <xdr:cxnSp macro="">
      <xdr:nvCxnSpPr>
        <xdr:cNvPr id="460" name="直線コネクタ 459"/>
        <xdr:cNvCxnSpPr/>
      </xdr:nvCxnSpPr>
      <xdr:spPr>
        <a:xfrm>
          <a:off x="8750300" y="17019223"/>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37716</xdr:rowOff>
    </xdr:from>
    <xdr:to>
      <xdr:col>45</xdr:col>
      <xdr:colOff>177800</xdr:colOff>
      <xdr:row>99</xdr:row>
      <xdr:rowOff>45673</xdr:rowOff>
    </xdr:to>
    <xdr:cxnSp macro="">
      <xdr:nvCxnSpPr>
        <xdr:cNvPr id="463" name="直線コネクタ 462"/>
        <xdr:cNvCxnSpPr/>
      </xdr:nvCxnSpPr>
      <xdr:spPr>
        <a:xfrm>
          <a:off x="7861300" y="17011266"/>
          <a:ext cx="889000" cy="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37716</xdr:rowOff>
    </xdr:from>
    <xdr:to>
      <xdr:col>41</xdr:col>
      <xdr:colOff>50800</xdr:colOff>
      <xdr:row>99</xdr:row>
      <xdr:rowOff>47515</xdr:rowOff>
    </xdr:to>
    <xdr:cxnSp macro="">
      <xdr:nvCxnSpPr>
        <xdr:cNvPr id="466" name="直線コネクタ 465"/>
        <xdr:cNvCxnSpPr/>
      </xdr:nvCxnSpPr>
      <xdr:spPr>
        <a:xfrm flipV="1">
          <a:off x="6972300" y="17011266"/>
          <a:ext cx="889000" cy="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165278</xdr:rowOff>
    </xdr:from>
    <xdr:to>
      <xdr:col>55</xdr:col>
      <xdr:colOff>50800</xdr:colOff>
      <xdr:row>99</xdr:row>
      <xdr:rowOff>95428</xdr:rowOff>
    </xdr:to>
    <xdr:sp macro="" textlink="">
      <xdr:nvSpPr>
        <xdr:cNvPr id="476" name="楕円 475"/>
        <xdr:cNvSpPr/>
      </xdr:nvSpPr>
      <xdr:spPr>
        <a:xfrm>
          <a:off x="10426700" y="169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167650</xdr:rowOff>
    </xdr:from>
    <xdr:to>
      <xdr:col>50</xdr:col>
      <xdr:colOff>165100</xdr:colOff>
      <xdr:row>99</xdr:row>
      <xdr:rowOff>97800</xdr:rowOff>
    </xdr:to>
    <xdr:sp macro="" textlink="">
      <xdr:nvSpPr>
        <xdr:cNvPr id="478" name="楕円 477"/>
        <xdr:cNvSpPr/>
      </xdr:nvSpPr>
      <xdr:spPr>
        <a:xfrm>
          <a:off x="9588500" y="169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88927</xdr:rowOff>
    </xdr:from>
    <xdr:ext cx="534377" cy="259045"/>
    <xdr:sp macro="" textlink="">
      <xdr:nvSpPr>
        <xdr:cNvPr id="479" name="テキスト ボックス 478"/>
        <xdr:cNvSpPr txBox="1"/>
      </xdr:nvSpPr>
      <xdr:spPr>
        <a:xfrm>
          <a:off x="9372111" y="1706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166323</xdr:rowOff>
    </xdr:from>
    <xdr:to>
      <xdr:col>46</xdr:col>
      <xdr:colOff>38100</xdr:colOff>
      <xdr:row>99</xdr:row>
      <xdr:rowOff>96473</xdr:rowOff>
    </xdr:to>
    <xdr:sp macro="" textlink="">
      <xdr:nvSpPr>
        <xdr:cNvPr id="480" name="楕円 479"/>
        <xdr:cNvSpPr/>
      </xdr:nvSpPr>
      <xdr:spPr>
        <a:xfrm>
          <a:off x="8699500" y="1696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87600</xdr:rowOff>
    </xdr:from>
    <xdr:ext cx="534377" cy="259045"/>
    <xdr:sp macro="" textlink="">
      <xdr:nvSpPr>
        <xdr:cNvPr id="481" name="テキスト ボックス 480"/>
        <xdr:cNvSpPr txBox="1"/>
      </xdr:nvSpPr>
      <xdr:spPr>
        <a:xfrm>
          <a:off x="8483111" y="170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158366</xdr:rowOff>
    </xdr:from>
    <xdr:to>
      <xdr:col>41</xdr:col>
      <xdr:colOff>101600</xdr:colOff>
      <xdr:row>99</xdr:row>
      <xdr:rowOff>88516</xdr:rowOff>
    </xdr:to>
    <xdr:sp macro="" textlink="">
      <xdr:nvSpPr>
        <xdr:cNvPr id="482" name="楕円 481"/>
        <xdr:cNvSpPr/>
      </xdr:nvSpPr>
      <xdr:spPr>
        <a:xfrm>
          <a:off x="7810500" y="169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79643</xdr:rowOff>
    </xdr:from>
    <xdr:ext cx="534377" cy="259045"/>
    <xdr:sp macro="" textlink="">
      <xdr:nvSpPr>
        <xdr:cNvPr id="483" name="テキスト ボックス 482"/>
        <xdr:cNvSpPr txBox="1"/>
      </xdr:nvSpPr>
      <xdr:spPr>
        <a:xfrm>
          <a:off x="7594111" y="170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168165</xdr:rowOff>
    </xdr:from>
    <xdr:to>
      <xdr:col>36</xdr:col>
      <xdr:colOff>165100</xdr:colOff>
      <xdr:row>99</xdr:row>
      <xdr:rowOff>98315</xdr:rowOff>
    </xdr:to>
    <xdr:sp macro="" textlink="">
      <xdr:nvSpPr>
        <xdr:cNvPr id="484" name="楕円 483"/>
        <xdr:cNvSpPr/>
      </xdr:nvSpPr>
      <xdr:spPr>
        <a:xfrm>
          <a:off x="6921500" y="1697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89442</xdr:rowOff>
    </xdr:from>
    <xdr:ext cx="534377" cy="259045"/>
    <xdr:sp macro="" textlink="">
      <xdr:nvSpPr>
        <xdr:cNvPr id="485" name="テキスト ボックス 484"/>
        <xdr:cNvSpPr txBox="1"/>
      </xdr:nvSpPr>
      <xdr:spPr>
        <a:xfrm>
          <a:off x="6705111" y="1706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87465</xdr:rowOff>
    </xdr:from>
    <xdr:to>
      <xdr:col>85</xdr:col>
      <xdr:colOff>127000</xdr:colOff>
      <xdr:row>37</xdr:row>
      <xdr:rowOff>125604</xdr:rowOff>
    </xdr:to>
    <xdr:cxnSp macro="">
      <xdr:nvCxnSpPr>
        <xdr:cNvPr id="512" name="直線コネクタ 511"/>
        <xdr:cNvCxnSpPr/>
      </xdr:nvCxnSpPr>
      <xdr:spPr>
        <a:xfrm>
          <a:off x="15481300" y="6431115"/>
          <a:ext cx="838200" cy="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87465</xdr:rowOff>
    </xdr:from>
    <xdr:to>
      <xdr:col>81</xdr:col>
      <xdr:colOff>50800</xdr:colOff>
      <xdr:row>37</xdr:row>
      <xdr:rowOff>92037</xdr:rowOff>
    </xdr:to>
    <xdr:cxnSp macro="">
      <xdr:nvCxnSpPr>
        <xdr:cNvPr id="515" name="直線コネクタ 514"/>
        <xdr:cNvCxnSpPr/>
      </xdr:nvCxnSpPr>
      <xdr:spPr>
        <a:xfrm flipV="1">
          <a:off x="14592300" y="6431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85248</xdr:rowOff>
    </xdr:from>
    <xdr:to>
      <xdr:col>76</xdr:col>
      <xdr:colOff>114300</xdr:colOff>
      <xdr:row>37</xdr:row>
      <xdr:rowOff>92037</xdr:rowOff>
    </xdr:to>
    <xdr:cxnSp macro="">
      <xdr:nvCxnSpPr>
        <xdr:cNvPr id="518" name="直線コネクタ 517"/>
        <xdr:cNvCxnSpPr/>
      </xdr:nvCxnSpPr>
      <xdr:spPr>
        <a:xfrm>
          <a:off x="13703300" y="6428898"/>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58908</xdr:rowOff>
    </xdr:from>
    <xdr:to>
      <xdr:col>71</xdr:col>
      <xdr:colOff>177800</xdr:colOff>
      <xdr:row>37</xdr:row>
      <xdr:rowOff>85248</xdr:rowOff>
    </xdr:to>
    <xdr:cxnSp macro="">
      <xdr:nvCxnSpPr>
        <xdr:cNvPr id="521" name="直線コネクタ 520"/>
        <xdr:cNvCxnSpPr/>
      </xdr:nvCxnSpPr>
      <xdr:spPr>
        <a:xfrm>
          <a:off x="12814300" y="6231108"/>
          <a:ext cx="889000" cy="1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74804</xdr:rowOff>
    </xdr:from>
    <xdr:to>
      <xdr:col>85</xdr:col>
      <xdr:colOff>177800</xdr:colOff>
      <xdr:row>38</xdr:row>
      <xdr:rowOff>4955</xdr:rowOff>
    </xdr:to>
    <xdr:sp macro="" textlink="">
      <xdr:nvSpPr>
        <xdr:cNvPr id="531" name="楕円 530"/>
        <xdr:cNvSpPr/>
      </xdr:nvSpPr>
      <xdr:spPr>
        <a:xfrm>
          <a:off x="16268700" y="64184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34181</xdr:rowOff>
    </xdr:from>
    <xdr:ext cx="534377" cy="259045"/>
    <xdr:sp macro="" textlink="">
      <xdr:nvSpPr>
        <xdr:cNvPr id="532" name="消防費該当値テキスト"/>
        <xdr:cNvSpPr txBox="1"/>
      </xdr:nvSpPr>
      <xdr:spPr>
        <a:xfrm>
          <a:off x="16370300" y="62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36665</xdr:rowOff>
    </xdr:from>
    <xdr:to>
      <xdr:col>81</xdr:col>
      <xdr:colOff>101600</xdr:colOff>
      <xdr:row>37</xdr:row>
      <xdr:rowOff>138265</xdr:rowOff>
    </xdr:to>
    <xdr:sp macro="" textlink="">
      <xdr:nvSpPr>
        <xdr:cNvPr id="533" name="楕円 532"/>
        <xdr:cNvSpPr/>
      </xdr:nvSpPr>
      <xdr:spPr>
        <a:xfrm>
          <a:off x="15430500" y="63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154792</xdr:rowOff>
    </xdr:from>
    <xdr:ext cx="534377" cy="259045"/>
    <xdr:sp macro="" textlink="">
      <xdr:nvSpPr>
        <xdr:cNvPr id="534" name="テキスト ボックス 533"/>
        <xdr:cNvSpPr txBox="1"/>
      </xdr:nvSpPr>
      <xdr:spPr>
        <a:xfrm>
          <a:off x="15214111" y="615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41237</xdr:rowOff>
    </xdr:from>
    <xdr:to>
      <xdr:col>76</xdr:col>
      <xdr:colOff>165100</xdr:colOff>
      <xdr:row>37</xdr:row>
      <xdr:rowOff>142837</xdr:rowOff>
    </xdr:to>
    <xdr:sp macro="" textlink="">
      <xdr:nvSpPr>
        <xdr:cNvPr id="535" name="楕円 534"/>
        <xdr:cNvSpPr/>
      </xdr:nvSpPr>
      <xdr:spPr>
        <a:xfrm>
          <a:off x="14541500" y="63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159364</xdr:rowOff>
    </xdr:from>
    <xdr:ext cx="534377" cy="259045"/>
    <xdr:sp macro="" textlink="">
      <xdr:nvSpPr>
        <xdr:cNvPr id="536" name="テキスト ボックス 535"/>
        <xdr:cNvSpPr txBox="1"/>
      </xdr:nvSpPr>
      <xdr:spPr>
        <a:xfrm>
          <a:off x="14325111" y="61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34448</xdr:rowOff>
    </xdr:from>
    <xdr:to>
      <xdr:col>72</xdr:col>
      <xdr:colOff>38100</xdr:colOff>
      <xdr:row>37</xdr:row>
      <xdr:rowOff>136048</xdr:rowOff>
    </xdr:to>
    <xdr:sp macro="" textlink="">
      <xdr:nvSpPr>
        <xdr:cNvPr id="537" name="楕円 536"/>
        <xdr:cNvSpPr/>
      </xdr:nvSpPr>
      <xdr:spPr>
        <a:xfrm>
          <a:off x="13652500" y="63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152575</xdr:rowOff>
    </xdr:from>
    <xdr:ext cx="534377" cy="259045"/>
    <xdr:sp macro="" textlink="">
      <xdr:nvSpPr>
        <xdr:cNvPr id="538" name="テキスト ボックス 537"/>
        <xdr:cNvSpPr txBox="1"/>
      </xdr:nvSpPr>
      <xdr:spPr>
        <a:xfrm>
          <a:off x="13436111" y="61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8108</xdr:rowOff>
    </xdr:from>
    <xdr:to>
      <xdr:col>67</xdr:col>
      <xdr:colOff>101600</xdr:colOff>
      <xdr:row>36</xdr:row>
      <xdr:rowOff>109708</xdr:rowOff>
    </xdr:to>
    <xdr:sp macro="" textlink="">
      <xdr:nvSpPr>
        <xdr:cNvPr id="539" name="楕円 538"/>
        <xdr:cNvSpPr/>
      </xdr:nvSpPr>
      <xdr:spPr>
        <a:xfrm>
          <a:off x="12763500" y="61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126235</xdr:rowOff>
    </xdr:from>
    <xdr:ext cx="534377" cy="259045"/>
    <xdr:sp macro="" textlink="">
      <xdr:nvSpPr>
        <xdr:cNvPr id="540" name="テキスト ボックス 539"/>
        <xdr:cNvSpPr txBox="1"/>
      </xdr:nvSpPr>
      <xdr:spPr>
        <a:xfrm>
          <a:off x="12547111" y="595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56597</xdr:rowOff>
    </xdr:from>
    <xdr:to>
      <xdr:col>85</xdr:col>
      <xdr:colOff>127000</xdr:colOff>
      <xdr:row>57</xdr:row>
      <xdr:rowOff>88556</xdr:rowOff>
    </xdr:to>
    <xdr:cxnSp macro="">
      <xdr:nvCxnSpPr>
        <xdr:cNvPr id="571" name="直線コネクタ 570"/>
        <xdr:cNvCxnSpPr/>
      </xdr:nvCxnSpPr>
      <xdr:spPr>
        <a:xfrm>
          <a:off x="15481300" y="9829247"/>
          <a:ext cx="838200" cy="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56597</xdr:rowOff>
    </xdr:from>
    <xdr:to>
      <xdr:col>81</xdr:col>
      <xdr:colOff>50800</xdr:colOff>
      <xdr:row>57</xdr:row>
      <xdr:rowOff>122970</xdr:rowOff>
    </xdr:to>
    <xdr:cxnSp macro="">
      <xdr:nvCxnSpPr>
        <xdr:cNvPr id="574" name="直線コネクタ 573"/>
        <xdr:cNvCxnSpPr/>
      </xdr:nvCxnSpPr>
      <xdr:spPr>
        <a:xfrm flipV="1">
          <a:off x="14592300" y="9829247"/>
          <a:ext cx="889000" cy="6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122970</xdr:rowOff>
    </xdr:from>
    <xdr:to>
      <xdr:col>76</xdr:col>
      <xdr:colOff>114300</xdr:colOff>
      <xdr:row>58</xdr:row>
      <xdr:rowOff>14999</xdr:rowOff>
    </xdr:to>
    <xdr:cxnSp macro="">
      <xdr:nvCxnSpPr>
        <xdr:cNvPr id="577" name="直線コネクタ 576"/>
        <xdr:cNvCxnSpPr/>
      </xdr:nvCxnSpPr>
      <xdr:spPr>
        <a:xfrm flipV="1">
          <a:off x="13703300" y="9895620"/>
          <a:ext cx="889000" cy="6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73684</xdr:rowOff>
    </xdr:from>
    <xdr:to>
      <xdr:col>71</xdr:col>
      <xdr:colOff>177800</xdr:colOff>
      <xdr:row>58</xdr:row>
      <xdr:rowOff>14999</xdr:rowOff>
    </xdr:to>
    <xdr:cxnSp macro="">
      <xdr:nvCxnSpPr>
        <xdr:cNvPr id="580" name="直線コネクタ 579"/>
        <xdr:cNvCxnSpPr/>
      </xdr:nvCxnSpPr>
      <xdr:spPr>
        <a:xfrm>
          <a:off x="12814300" y="9846334"/>
          <a:ext cx="889000" cy="1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37756</xdr:rowOff>
    </xdr:from>
    <xdr:to>
      <xdr:col>85</xdr:col>
      <xdr:colOff>177800</xdr:colOff>
      <xdr:row>57</xdr:row>
      <xdr:rowOff>139356</xdr:rowOff>
    </xdr:to>
    <xdr:sp macro="" textlink="">
      <xdr:nvSpPr>
        <xdr:cNvPr id="590" name="楕円 589"/>
        <xdr:cNvSpPr/>
      </xdr:nvSpPr>
      <xdr:spPr>
        <a:xfrm>
          <a:off x="16268700" y="98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60633</xdr:rowOff>
    </xdr:from>
    <xdr:ext cx="599010" cy="259045"/>
    <xdr:sp macro="" textlink="">
      <xdr:nvSpPr>
        <xdr:cNvPr id="591" name="教育費該当値テキスト"/>
        <xdr:cNvSpPr txBox="1"/>
      </xdr:nvSpPr>
      <xdr:spPr>
        <a:xfrm>
          <a:off x="16370300" y="966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5797</xdr:rowOff>
    </xdr:from>
    <xdr:to>
      <xdr:col>81</xdr:col>
      <xdr:colOff>101600</xdr:colOff>
      <xdr:row>57</xdr:row>
      <xdr:rowOff>107397</xdr:rowOff>
    </xdr:to>
    <xdr:sp macro="" textlink="">
      <xdr:nvSpPr>
        <xdr:cNvPr id="592" name="楕円 591"/>
        <xdr:cNvSpPr/>
      </xdr:nvSpPr>
      <xdr:spPr>
        <a:xfrm>
          <a:off x="15430500" y="97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123924</xdr:rowOff>
    </xdr:from>
    <xdr:ext cx="599010" cy="259045"/>
    <xdr:sp macro="" textlink="">
      <xdr:nvSpPr>
        <xdr:cNvPr id="593" name="テキスト ボックス 592"/>
        <xdr:cNvSpPr txBox="1"/>
      </xdr:nvSpPr>
      <xdr:spPr>
        <a:xfrm>
          <a:off x="15181795" y="955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72170</xdr:rowOff>
    </xdr:from>
    <xdr:to>
      <xdr:col>76</xdr:col>
      <xdr:colOff>165100</xdr:colOff>
      <xdr:row>58</xdr:row>
      <xdr:rowOff>2320</xdr:rowOff>
    </xdr:to>
    <xdr:sp macro="" textlink="">
      <xdr:nvSpPr>
        <xdr:cNvPr id="594" name="楕円 593"/>
        <xdr:cNvSpPr/>
      </xdr:nvSpPr>
      <xdr:spPr>
        <a:xfrm>
          <a:off x="14541500" y="98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18847</xdr:rowOff>
    </xdr:from>
    <xdr:ext cx="534377" cy="259045"/>
    <xdr:sp macro="" textlink="">
      <xdr:nvSpPr>
        <xdr:cNvPr id="595" name="テキスト ボックス 594"/>
        <xdr:cNvSpPr txBox="1"/>
      </xdr:nvSpPr>
      <xdr:spPr>
        <a:xfrm>
          <a:off x="14325111" y="9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135649</xdr:rowOff>
    </xdr:from>
    <xdr:to>
      <xdr:col>72</xdr:col>
      <xdr:colOff>38100</xdr:colOff>
      <xdr:row>58</xdr:row>
      <xdr:rowOff>65799</xdr:rowOff>
    </xdr:to>
    <xdr:sp macro="" textlink="">
      <xdr:nvSpPr>
        <xdr:cNvPr id="596" name="楕円 595"/>
        <xdr:cNvSpPr/>
      </xdr:nvSpPr>
      <xdr:spPr>
        <a:xfrm>
          <a:off x="13652500" y="99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56926</xdr:rowOff>
    </xdr:from>
    <xdr:ext cx="534377" cy="259045"/>
    <xdr:sp macro="" textlink="">
      <xdr:nvSpPr>
        <xdr:cNvPr id="597" name="テキスト ボックス 596"/>
        <xdr:cNvSpPr txBox="1"/>
      </xdr:nvSpPr>
      <xdr:spPr>
        <a:xfrm>
          <a:off x="13436111" y="100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22884</xdr:rowOff>
    </xdr:from>
    <xdr:to>
      <xdr:col>67</xdr:col>
      <xdr:colOff>101600</xdr:colOff>
      <xdr:row>57</xdr:row>
      <xdr:rowOff>124484</xdr:rowOff>
    </xdr:to>
    <xdr:sp macro="" textlink="">
      <xdr:nvSpPr>
        <xdr:cNvPr id="598" name="楕円 597"/>
        <xdr:cNvSpPr/>
      </xdr:nvSpPr>
      <xdr:spPr>
        <a:xfrm>
          <a:off x="12763500" y="97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141011</xdr:rowOff>
    </xdr:from>
    <xdr:ext cx="599010" cy="259045"/>
    <xdr:sp macro="" textlink="">
      <xdr:nvSpPr>
        <xdr:cNvPr id="599" name="テキスト ボックス 598"/>
        <xdr:cNvSpPr txBox="1"/>
      </xdr:nvSpPr>
      <xdr:spPr>
        <a:xfrm>
          <a:off x="12514795" y="957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62804</xdr:rowOff>
    </xdr:from>
    <xdr:to>
      <xdr:col>85</xdr:col>
      <xdr:colOff>127000</xdr:colOff>
      <xdr:row>78</xdr:row>
      <xdr:rowOff>101574</xdr:rowOff>
    </xdr:to>
    <xdr:cxnSp macro="">
      <xdr:nvCxnSpPr>
        <xdr:cNvPr id="626" name="直線コネクタ 625"/>
        <xdr:cNvCxnSpPr/>
      </xdr:nvCxnSpPr>
      <xdr:spPr>
        <a:xfrm>
          <a:off x="15481300" y="13435904"/>
          <a:ext cx="8382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62804</xdr:rowOff>
    </xdr:from>
    <xdr:to>
      <xdr:col>81</xdr:col>
      <xdr:colOff>50800</xdr:colOff>
      <xdr:row>78</xdr:row>
      <xdr:rowOff>98140</xdr:rowOff>
    </xdr:to>
    <xdr:cxnSp macro="">
      <xdr:nvCxnSpPr>
        <xdr:cNvPr id="629" name="直線コネクタ 628"/>
        <xdr:cNvCxnSpPr/>
      </xdr:nvCxnSpPr>
      <xdr:spPr>
        <a:xfrm flipV="1">
          <a:off x="14592300" y="13435904"/>
          <a:ext cx="889000" cy="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98140</xdr:rowOff>
    </xdr:from>
    <xdr:to>
      <xdr:col>76</xdr:col>
      <xdr:colOff>114300</xdr:colOff>
      <xdr:row>78</xdr:row>
      <xdr:rowOff>119670</xdr:rowOff>
    </xdr:to>
    <xdr:cxnSp macro="">
      <xdr:nvCxnSpPr>
        <xdr:cNvPr id="632" name="直線コネクタ 631"/>
        <xdr:cNvCxnSpPr/>
      </xdr:nvCxnSpPr>
      <xdr:spPr>
        <a:xfrm flipV="1">
          <a:off x="13703300" y="13471240"/>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52685</xdr:rowOff>
    </xdr:from>
    <xdr:to>
      <xdr:col>71</xdr:col>
      <xdr:colOff>177800</xdr:colOff>
      <xdr:row>78</xdr:row>
      <xdr:rowOff>119670</xdr:rowOff>
    </xdr:to>
    <xdr:cxnSp macro="">
      <xdr:nvCxnSpPr>
        <xdr:cNvPr id="635" name="直線コネクタ 634"/>
        <xdr:cNvCxnSpPr/>
      </xdr:nvCxnSpPr>
      <xdr:spPr>
        <a:xfrm>
          <a:off x="12814300" y="13425785"/>
          <a:ext cx="889000" cy="6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50774</xdr:rowOff>
    </xdr:from>
    <xdr:to>
      <xdr:col>85</xdr:col>
      <xdr:colOff>177800</xdr:colOff>
      <xdr:row>78</xdr:row>
      <xdr:rowOff>152374</xdr:rowOff>
    </xdr:to>
    <xdr:sp macro="" textlink="">
      <xdr:nvSpPr>
        <xdr:cNvPr id="645" name="楕円 644"/>
        <xdr:cNvSpPr/>
      </xdr:nvSpPr>
      <xdr:spPr>
        <a:xfrm>
          <a:off x="16268700" y="134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12004</xdr:rowOff>
    </xdr:from>
    <xdr:to>
      <xdr:col>81</xdr:col>
      <xdr:colOff>101600</xdr:colOff>
      <xdr:row>78</xdr:row>
      <xdr:rowOff>113604</xdr:rowOff>
    </xdr:to>
    <xdr:sp macro="" textlink="">
      <xdr:nvSpPr>
        <xdr:cNvPr id="647" name="楕円 646"/>
        <xdr:cNvSpPr/>
      </xdr:nvSpPr>
      <xdr:spPr>
        <a:xfrm>
          <a:off x="15430500" y="133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130131</xdr:rowOff>
    </xdr:from>
    <xdr:ext cx="534377" cy="259045"/>
    <xdr:sp macro="" textlink="">
      <xdr:nvSpPr>
        <xdr:cNvPr id="648" name="テキスト ボックス 647"/>
        <xdr:cNvSpPr txBox="1"/>
      </xdr:nvSpPr>
      <xdr:spPr>
        <a:xfrm>
          <a:off x="15214111" y="131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47340</xdr:rowOff>
    </xdr:from>
    <xdr:to>
      <xdr:col>76</xdr:col>
      <xdr:colOff>165100</xdr:colOff>
      <xdr:row>78</xdr:row>
      <xdr:rowOff>148940</xdr:rowOff>
    </xdr:to>
    <xdr:sp macro="" textlink="">
      <xdr:nvSpPr>
        <xdr:cNvPr id="649" name="楕円 648"/>
        <xdr:cNvSpPr/>
      </xdr:nvSpPr>
      <xdr:spPr>
        <a:xfrm>
          <a:off x="14541500" y="134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140067</xdr:rowOff>
    </xdr:from>
    <xdr:ext cx="469744" cy="259045"/>
    <xdr:sp macro="" textlink="">
      <xdr:nvSpPr>
        <xdr:cNvPr id="650" name="テキスト ボックス 649"/>
        <xdr:cNvSpPr txBox="1"/>
      </xdr:nvSpPr>
      <xdr:spPr>
        <a:xfrm>
          <a:off x="14357428" y="1351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68870</xdr:rowOff>
    </xdr:from>
    <xdr:to>
      <xdr:col>72</xdr:col>
      <xdr:colOff>38100</xdr:colOff>
      <xdr:row>78</xdr:row>
      <xdr:rowOff>170470</xdr:rowOff>
    </xdr:to>
    <xdr:sp macro="" textlink="">
      <xdr:nvSpPr>
        <xdr:cNvPr id="651" name="楕円 650"/>
        <xdr:cNvSpPr/>
      </xdr:nvSpPr>
      <xdr:spPr>
        <a:xfrm>
          <a:off x="13652500" y="1344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161597</xdr:rowOff>
    </xdr:from>
    <xdr:ext cx="469744" cy="259045"/>
    <xdr:sp macro="" textlink="">
      <xdr:nvSpPr>
        <xdr:cNvPr id="652" name="テキスト ボックス 651"/>
        <xdr:cNvSpPr txBox="1"/>
      </xdr:nvSpPr>
      <xdr:spPr>
        <a:xfrm>
          <a:off x="13468428" y="1353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1885</xdr:rowOff>
    </xdr:from>
    <xdr:to>
      <xdr:col>67</xdr:col>
      <xdr:colOff>101600</xdr:colOff>
      <xdr:row>78</xdr:row>
      <xdr:rowOff>103485</xdr:rowOff>
    </xdr:to>
    <xdr:sp macro="" textlink="">
      <xdr:nvSpPr>
        <xdr:cNvPr id="653" name="楕円 652"/>
        <xdr:cNvSpPr/>
      </xdr:nvSpPr>
      <xdr:spPr>
        <a:xfrm>
          <a:off x="12763500" y="133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120012</xdr:rowOff>
    </xdr:from>
    <xdr:ext cx="534377" cy="259045"/>
    <xdr:sp macro="" textlink="">
      <xdr:nvSpPr>
        <xdr:cNvPr id="654" name="テキスト ボックス 653"/>
        <xdr:cNvSpPr txBox="1"/>
      </xdr:nvSpPr>
      <xdr:spPr>
        <a:xfrm>
          <a:off x="12547111" y="131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20906</xdr:rowOff>
    </xdr:from>
    <xdr:to>
      <xdr:col>85</xdr:col>
      <xdr:colOff>127000</xdr:colOff>
      <xdr:row>96</xdr:row>
      <xdr:rowOff>43675</xdr:rowOff>
    </xdr:to>
    <xdr:cxnSp macro="">
      <xdr:nvCxnSpPr>
        <xdr:cNvPr id="681" name="直線コネクタ 680"/>
        <xdr:cNvCxnSpPr/>
      </xdr:nvCxnSpPr>
      <xdr:spPr>
        <a:xfrm>
          <a:off x="15481300" y="16480106"/>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20906</xdr:rowOff>
    </xdr:from>
    <xdr:to>
      <xdr:col>81</xdr:col>
      <xdr:colOff>50800</xdr:colOff>
      <xdr:row>96</xdr:row>
      <xdr:rowOff>27525</xdr:rowOff>
    </xdr:to>
    <xdr:cxnSp macro="">
      <xdr:nvCxnSpPr>
        <xdr:cNvPr id="684" name="直線コネクタ 683"/>
        <xdr:cNvCxnSpPr/>
      </xdr:nvCxnSpPr>
      <xdr:spPr>
        <a:xfrm flipV="1">
          <a:off x="14592300" y="16480106"/>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27525</xdr:rowOff>
    </xdr:from>
    <xdr:to>
      <xdr:col>76</xdr:col>
      <xdr:colOff>114300</xdr:colOff>
      <xdr:row>96</xdr:row>
      <xdr:rowOff>59328</xdr:rowOff>
    </xdr:to>
    <xdr:cxnSp macro="">
      <xdr:nvCxnSpPr>
        <xdr:cNvPr id="687" name="直線コネクタ 686"/>
        <xdr:cNvCxnSpPr/>
      </xdr:nvCxnSpPr>
      <xdr:spPr>
        <a:xfrm flipV="1">
          <a:off x="13703300" y="16486725"/>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59328</xdr:rowOff>
    </xdr:from>
    <xdr:to>
      <xdr:col>71</xdr:col>
      <xdr:colOff>177800</xdr:colOff>
      <xdr:row>96</xdr:row>
      <xdr:rowOff>90478</xdr:rowOff>
    </xdr:to>
    <xdr:cxnSp macro="">
      <xdr:nvCxnSpPr>
        <xdr:cNvPr id="690" name="直線コネクタ 689"/>
        <xdr:cNvCxnSpPr/>
      </xdr:nvCxnSpPr>
      <xdr:spPr>
        <a:xfrm flipV="1">
          <a:off x="12814300" y="16518528"/>
          <a:ext cx="889000" cy="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164325</xdr:rowOff>
    </xdr:from>
    <xdr:to>
      <xdr:col>85</xdr:col>
      <xdr:colOff>177800</xdr:colOff>
      <xdr:row>96</xdr:row>
      <xdr:rowOff>94475</xdr:rowOff>
    </xdr:to>
    <xdr:sp macro="" textlink="">
      <xdr:nvSpPr>
        <xdr:cNvPr id="700" name="楕円 699"/>
        <xdr:cNvSpPr/>
      </xdr:nvSpPr>
      <xdr:spPr>
        <a:xfrm>
          <a:off x="16268700" y="164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15752</xdr:rowOff>
    </xdr:from>
    <xdr:ext cx="534377" cy="259045"/>
    <xdr:sp macro="" textlink="">
      <xdr:nvSpPr>
        <xdr:cNvPr id="701" name="公債費該当値テキスト"/>
        <xdr:cNvSpPr txBox="1"/>
      </xdr:nvSpPr>
      <xdr:spPr>
        <a:xfrm>
          <a:off x="16370300" y="1630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141556</xdr:rowOff>
    </xdr:from>
    <xdr:to>
      <xdr:col>81</xdr:col>
      <xdr:colOff>101600</xdr:colOff>
      <xdr:row>96</xdr:row>
      <xdr:rowOff>71706</xdr:rowOff>
    </xdr:to>
    <xdr:sp macro="" textlink="">
      <xdr:nvSpPr>
        <xdr:cNvPr id="702" name="楕円 701"/>
        <xdr:cNvSpPr/>
      </xdr:nvSpPr>
      <xdr:spPr>
        <a:xfrm>
          <a:off x="15430500" y="164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88233</xdr:rowOff>
    </xdr:from>
    <xdr:ext cx="599010" cy="259045"/>
    <xdr:sp macro="" textlink="">
      <xdr:nvSpPr>
        <xdr:cNvPr id="703" name="テキスト ボックス 702"/>
        <xdr:cNvSpPr txBox="1"/>
      </xdr:nvSpPr>
      <xdr:spPr>
        <a:xfrm>
          <a:off x="15181795" y="1620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148175</xdr:rowOff>
    </xdr:from>
    <xdr:to>
      <xdr:col>76</xdr:col>
      <xdr:colOff>165100</xdr:colOff>
      <xdr:row>96</xdr:row>
      <xdr:rowOff>78325</xdr:rowOff>
    </xdr:to>
    <xdr:sp macro="" textlink="">
      <xdr:nvSpPr>
        <xdr:cNvPr id="704" name="楕円 703"/>
        <xdr:cNvSpPr/>
      </xdr:nvSpPr>
      <xdr:spPr>
        <a:xfrm>
          <a:off x="14541500" y="164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94852</xdr:rowOff>
    </xdr:from>
    <xdr:ext cx="534377" cy="259045"/>
    <xdr:sp macro="" textlink="">
      <xdr:nvSpPr>
        <xdr:cNvPr id="705" name="テキスト ボックス 704"/>
        <xdr:cNvSpPr txBox="1"/>
      </xdr:nvSpPr>
      <xdr:spPr>
        <a:xfrm>
          <a:off x="14325111" y="1621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8528</xdr:rowOff>
    </xdr:from>
    <xdr:to>
      <xdr:col>72</xdr:col>
      <xdr:colOff>38100</xdr:colOff>
      <xdr:row>96</xdr:row>
      <xdr:rowOff>110128</xdr:rowOff>
    </xdr:to>
    <xdr:sp macro="" textlink="">
      <xdr:nvSpPr>
        <xdr:cNvPr id="706" name="楕円 705"/>
        <xdr:cNvSpPr/>
      </xdr:nvSpPr>
      <xdr:spPr>
        <a:xfrm>
          <a:off x="13652500" y="164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126655</xdr:rowOff>
    </xdr:from>
    <xdr:ext cx="534377" cy="259045"/>
    <xdr:sp macro="" textlink="">
      <xdr:nvSpPr>
        <xdr:cNvPr id="707" name="テキスト ボックス 706"/>
        <xdr:cNvSpPr txBox="1"/>
      </xdr:nvSpPr>
      <xdr:spPr>
        <a:xfrm>
          <a:off x="13436111" y="1624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39678</xdr:rowOff>
    </xdr:from>
    <xdr:to>
      <xdr:col>67</xdr:col>
      <xdr:colOff>101600</xdr:colOff>
      <xdr:row>96</xdr:row>
      <xdr:rowOff>141278</xdr:rowOff>
    </xdr:to>
    <xdr:sp macro="" textlink="">
      <xdr:nvSpPr>
        <xdr:cNvPr id="708" name="楕円 707"/>
        <xdr:cNvSpPr/>
      </xdr:nvSpPr>
      <xdr:spPr>
        <a:xfrm>
          <a:off x="12763500" y="1649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157805</xdr:rowOff>
    </xdr:from>
    <xdr:ext cx="534377" cy="259045"/>
    <xdr:sp macro="" textlink="">
      <xdr:nvSpPr>
        <xdr:cNvPr id="709" name="テキスト ボックス 708"/>
        <xdr:cNvSpPr txBox="1"/>
      </xdr:nvSpPr>
      <xdr:spPr>
        <a:xfrm>
          <a:off x="12547111" y="1627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商工費について類似団体平均を上回る状況となっている。これについては、多数ある観光施設の施設管理に多くの経費を要していることがあげられる</a:t>
          </a:r>
          <a:r>
            <a:rPr kumimoji="1" lang="ja-JP" altLang="en-US" sz="1000">
              <a:solidFill>
                <a:schemeClr val="dk1"/>
              </a:solidFill>
              <a:effectLst/>
              <a:latin typeface="+mn-lt"/>
              <a:ea typeface="+mn-ea"/>
              <a:cs typeface="+mn-cs"/>
            </a:rPr>
            <a:t>が、</a:t>
          </a:r>
          <a:r>
            <a:rPr kumimoji="1" lang="en-US" altLang="ja-JP" sz="1000">
              <a:solidFill>
                <a:schemeClr val="dk1"/>
              </a:solidFill>
              <a:effectLst/>
              <a:latin typeface="+mn-lt"/>
              <a:ea typeface="+mn-ea"/>
              <a:cs typeface="+mn-cs"/>
            </a:rPr>
            <a:t>R1</a:t>
          </a:r>
          <a:r>
            <a:rPr kumimoji="1" lang="ja-JP" altLang="en-US" sz="1000">
              <a:solidFill>
                <a:schemeClr val="dk1"/>
              </a:solidFill>
              <a:effectLst/>
              <a:latin typeface="+mn-lt"/>
              <a:ea typeface="+mn-ea"/>
              <a:cs typeface="+mn-cs"/>
            </a:rPr>
            <a:t>では観光施設整備の大規模事業の終了によって</a:t>
          </a:r>
          <a:r>
            <a:rPr kumimoji="1" lang="en-US" altLang="ja-JP" sz="1000">
              <a:solidFill>
                <a:schemeClr val="dk1"/>
              </a:solidFill>
              <a:effectLst/>
              <a:latin typeface="+mn-lt"/>
              <a:ea typeface="+mn-ea"/>
              <a:cs typeface="+mn-cs"/>
            </a:rPr>
            <a:t>H30</a:t>
          </a:r>
          <a:r>
            <a:rPr kumimoji="1" lang="ja-JP" altLang="en-US" sz="1000">
              <a:solidFill>
                <a:schemeClr val="dk1"/>
              </a:solidFill>
              <a:effectLst/>
              <a:latin typeface="+mn-lt"/>
              <a:ea typeface="+mn-ea"/>
              <a:cs typeface="+mn-cs"/>
            </a:rPr>
            <a:t>から事業費が減少した</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教育費については、</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から開始した</a:t>
          </a:r>
          <a:r>
            <a:rPr kumimoji="1" lang="en-US" altLang="ja-JP" sz="1000">
              <a:solidFill>
                <a:schemeClr val="dk1"/>
              </a:solidFill>
              <a:effectLst/>
              <a:latin typeface="+mn-lt"/>
              <a:ea typeface="+mn-ea"/>
              <a:cs typeface="+mn-cs"/>
            </a:rPr>
            <a:t>ICT</a:t>
          </a:r>
          <a:r>
            <a:rPr kumimoji="1" lang="ja-JP" altLang="ja-JP" sz="1000">
              <a:solidFill>
                <a:schemeClr val="dk1"/>
              </a:solidFill>
              <a:effectLst/>
              <a:latin typeface="+mn-lt"/>
              <a:ea typeface="+mn-ea"/>
              <a:cs typeface="+mn-cs"/>
            </a:rPr>
            <a:t>教育推進業務や川根高校寮管理経費が多額となっている</a:t>
          </a:r>
          <a:r>
            <a:rPr kumimoji="1" lang="ja-JP" altLang="en-US" sz="1000">
              <a:solidFill>
                <a:schemeClr val="dk1"/>
              </a:solidFill>
              <a:effectLst/>
              <a:latin typeface="+mn-lt"/>
              <a:ea typeface="+mn-ea"/>
              <a:cs typeface="+mn-cs"/>
            </a:rPr>
            <a:t>ため、</a:t>
          </a:r>
          <a:r>
            <a:rPr kumimoji="1" lang="ja-JP" altLang="ja-JP" sz="1000">
              <a:solidFill>
                <a:schemeClr val="dk1"/>
              </a:solidFill>
              <a:effectLst/>
              <a:latin typeface="+mn-lt"/>
              <a:ea typeface="+mn-ea"/>
              <a:cs typeface="+mn-cs"/>
            </a:rPr>
            <a:t>類似団体平均を上回る状況となっている。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消防費についても、常備消防事務への負担金が多額となっていることから、類似団体平均を上回る状況となっている。要因としては、人口規模が非常に小さいのに対し、急峻な地形に小規模集落が点在することにより経費が多額となっていることがあげられる。</a:t>
          </a:r>
          <a:r>
            <a:rPr kumimoji="1" lang="en-US" altLang="ja-JP" sz="1000">
              <a:solidFill>
                <a:schemeClr val="dk1"/>
              </a:solidFill>
              <a:effectLst/>
              <a:latin typeface="+mn-lt"/>
              <a:ea typeface="+mn-ea"/>
              <a:cs typeface="+mn-cs"/>
            </a:rPr>
            <a:t>R1</a:t>
          </a:r>
          <a:r>
            <a:rPr kumimoji="1" lang="ja-JP" altLang="en-US" sz="1000">
              <a:solidFill>
                <a:schemeClr val="dk1"/>
              </a:solidFill>
              <a:effectLst/>
              <a:latin typeface="+mn-lt"/>
              <a:ea typeface="+mn-ea"/>
              <a:cs typeface="+mn-cs"/>
            </a:rPr>
            <a:t>は救急車両整備など大規模事業の終了により、事業費が</a:t>
          </a:r>
          <a:r>
            <a:rPr kumimoji="1" lang="en-US" altLang="ja-JP" sz="1000">
              <a:solidFill>
                <a:schemeClr val="dk1"/>
              </a:solidFill>
              <a:effectLst/>
              <a:latin typeface="+mn-lt"/>
              <a:ea typeface="+mn-ea"/>
              <a:cs typeface="+mn-cs"/>
            </a:rPr>
            <a:t>H30</a:t>
          </a:r>
          <a:r>
            <a:rPr kumimoji="1" lang="ja-JP" altLang="en-US" sz="1000">
              <a:solidFill>
                <a:schemeClr val="dk1"/>
              </a:solidFill>
              <a:effectLst/>
              <a:latin typeface="+mn-lt"/>
              <a:ea typeface="+mn-ea"/>
              <a:cs typeface="+mn-cs"/>
            </a:rPr>
            <a:t>から減少した。</a:t>
          </a:r>
          <a:endParaRPr lang="ja-JP" altLang="ja-JP" sz="1000">
            <a:effectLst/>
          </a:endParaRPr>
        </a:p>
        <a:p>
          <a:r>
            <a:rPr kumimoji="1" lang="ja-JP" altLang="ja-JP" sz="1000">
              <a:solidFill>
                <a:schemeClr val="dk1"/>
              </a:solidFill>
              <a:effectLst/>
              <a:latin typeface="+mn-lt"/>
              <a:ea typeface="+mn-ea"/>
              <a:cs typeface="+mn-cs"/>
            </a:rPr>
            <a:t>公債費については、</a:t>
          </a:r>
          <a:r>
            <a:rPr kumimoji="1" lang="en-US" altLang="ja-JP" sz="1000">
              <a:solidFill>
                <a:schemeClr val="dk1"/>
              </a:solidFill>
              <a:effectLst/>
              <a:latin typeface="+mn-lt"/>
              <a:ea typeface="+mn-ea"/>
              <a:cs typeface="+mn-cs"/>
            </a:rPr>
            <a:t>H17</a:t>
          </a:r>
          <a:r>
            <a:rPr kumimoji="1" lang="ja-JP" altLang="ja-JP" sz="1000">
              <a:solidFill>
                <a:schemeClr val="dk1"/>
              </a:solidFill>
              <a:effectLst/>
              <a:latin typeface="+mn-lt"/>
              <a:ea typeface="+mn-ea"/>
              <a:cs typeface="+mn-cs"/>
            </a:rPr>
            <a:t>の合併前に</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町単位で借り入れていた地方債の償還を実施していること、また</a:t>
          </a:r>
          <a:r>
            <a:rPr kumimoji="1" lang="en-US" altLang="ja-JP" sz="1000">
              <a:solidFill>
                <a:schemeClr val="dk1"/>
              </a:solidFill>
              <a:effectLst/>
              <a:latin typeface="+mn-lt"/>
              <a:ea typeface="+mn-ea"/>
              <a:cs typeface="+mn-cs"/>
            </a:rPr>
            <a:t>H26</a:t>
          </a:r>
          <a:r>
            <a:rPr kumimoji="1" lang="ja-JP" altLang="ja-JP" sz="1000">
              <a:solidFill>
                <a:schemeClr val="dk1"/>
              </a:solidFill>
              <a:effectLst/>
              <a:latin typeface="+mn-lt"/>
              <a:ea typeface="+mn-ea"/>
              <a:cs typeface="+mn-cs"/>
            </a:rPr>
            <a:t>から</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ヶ年で実施した大規模な事業（高度通信基盤整備事業）の償還が開始されたこともあり、類似団体平均を上回る状況が続いている。対前年度比は、</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までは上昇が続いていたが、</a:t>
          </a:r>
          <a:r>
            <a:rPr kumimoji="1" lang="en-US" altLang="ja-JP" sz="1000">
              <a:solidFill>
                <a:schemeClr val="dk1"/>
              </a:solidFill>
              <a:effectLst/>
              <a:latin typeface="+mn-lt"/>
              <a:ea typeface="+mn-ea"/>
              <a:cs typeface="+mn-cs"/>
            </a:rPr>
            <a:t>R1</a:t>
          </a:r>
          <a:r>
            <a:rPr kumimoji="1" lang="ja-JP" altLang="ja-JP" sz="1000">
              <a:solidFill>
                <a:schemeClr val="dk1"/>
              </a:solidFill>
              <a:effectLst/>
              <a:latin typeface="+mn-lt"/>
              <a:ea typeface="+mn-ea"/>
              <a:cs typeface="+mn-cs"/>
            </a:rPr>
            <a:t>は合併当時に借入した合併特例債などの償還が終了したため前年度を下回る結果となった。</a:t>
          </a:r>
          <a:endParaRPr lang="ja-JP" altLang="ja-JP" sz="1000">
            <a:effectLst/>
          </a:endParaRPr>
        </a:p>
        <a:p>
          <a:r>
            <a:rPr kumimoji="1" lang="ja-JP" altLang="ja-JP" sz="1000">
              <a:solidFill>
                <a:schemeClr val="dk1"/>
              </a:solidFill>
              <a:effectLst/>
              <a:latin typeface="+mn-lt"/>
              <a:ea typeface="+mn-ea"/>
              <a:cs typeface="+mn-cs"/>
            </a:rPr>
            <a:t>その他の項目については、概ね類似団体平均に近い状況となっている。</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からの普通交付税合併算定替交付削減を見据え、過去には余剰金の一部を積み立てし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残高の確保に努めてきたが、</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以降は</a:t>
          </a:r>
          <a:r>
            <a:rPr kumimoji="1" lang="ja-JP" altLang="ja-JP" sz="1100">
              <a:solidFill>
                <a:schemeClr val="dk1"/>
              </a:solidFill>
              <a:effectLst/>
              <a:latin typeface="+mn-lt"/>
              <a:ea typeface="+mn-ea"/>
              <a:cs typeface="+mn-cs"/>
            </a:rPr>
            <a:t>財源</a:t>
          </a:r>
          <a:r>
            <a:rPr kumimoji="1" lang="ja-JP" altLang="en-US" sz="1100">
              <a:solidFill>
                <a:schemeClr val="dk1"/>
              </a:solidFill>
              <a:effectLst/>
              <a:latin typeface="+mn-lt"/>
              <a:ea typeface="+mn-ea"/>
              <a:cs typeface="+mn-cs"/>
            </a:rPr>
            <a:t>補填</a:t>
          </a:r>
          <a:r>
            <a:rPr kumimoji="1" lang="ja-JP" altLang="ja-JP" sz="1100">
              <a:solidFill>
                <a:schemeClr val="dk1"/>
              </a:solidFill>
              <a:effectLst/>
              <a:latin typeface="+mn-lt"/>
              <a:ea typeface="+mn-ea"/>
              <a:cs typeface="+mn-cs"/>
            </a:rPr>
            <a:t>により一部を取崩し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ことから、残高が減少している。</a:t>
          </a:r>
          <a:endParaRPr lang="ja-JP" altLang="ja-JP" sz="1400">
            <a:effectLst/>
          </a:endParaRPr>
        </a:p>
        <a:p>
          <a:r>
            <a:rPr kumimoji="1" lang="ja-JP" altLang="ja-JP" sz="1100">
              <a:solidFill>
                <a:schemeClr val="dk1"/>
              </a:solidFill>
              <a:effectLst/>
              <a:latin typeface="+mn-lt"/>
              <a:ea typeface="+mn-ea"/>
              <a:cs typeface="+mn-cs"/>
            </a:rPr>
            <a:t>実質収支については、</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合併算定替特例の減による普通交付税の減額や各種交付金等の減額などから歳入額が減少しているため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％を下回っており、実質単年度収支もマイナス値の状況が続いている。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一般会計については、</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、合併算定替特例の減少などの影響により、歳入額が減少していることもあり、</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％以下の低い</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状況が続いている。</a:t>
          </a:r>
          <a:endParaRPr lang="ja-JP" altLang="ja-JP" sz="1400">
            <a:effectLst/>
          </a:endParaRPr>
        </a:p>
        <a:p>
          <a:r>
            <a:rPr kumimoji="1" lang="ja-JP" altLang="ja-JP" sz="1100">
              <a:solidFill>
                <a:schemeClr val="dk1"/>
              </a:solidFill>
              <a:effectLst/>
              <a:latin typeface="+mn-lt"/>
              <a:ea typeface="+mn-ea"/>
              <a:cs typeface="+mn-cs"/>
            </a:rPr>
            <a:t>後期高齢者医療事業特別会計については、見込んでいた収入の一部が年度内に確保できなかったことにより、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のみ若干赤字となっている。</a:t>
          </a:r>
          <a:endParaRPr lang="ja-JP" altLang="ja-JP" sz="1400">
            <a:effectLst/>
          </a:endParaRPr>
        </a:p>
        <a:p>
          <a:r>
            <a:rPr kumimoji="1" lang="ja-JP" altLang="ja-JP" sz="1100">
              <a:solidFill>
                <a:schemeClr val="dk1"/>
              </a:solidFill>
              <a:effectLst/>
              <a:latin typeface="+mn-lt"/>
              <a:ea typeface="+mn-ea"/>
              <a:cs typeface="+mn-cs"/>
            </a:rPr>
            <a:t>その他の特別会計については、黒字額の一部に翌年度精算額も含まれている会計もあるため、年度毎にバラつきはあるが、赤字とならないよう定期的な計画の見直しを実施し、基金の利用も見据え、財政健全化に努め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5652963</v>
      </c>
      <c r="BO4" s="431"/>
      <c r="BP4" s="431"/>
      <c r="BQ4" s="431"/>
      <c r="BR4" s="431"/>
      <c r="BS4" s="431"/>
      <c r="BT4" s="431"/>
      <c r="BU4" s="432"/>
      <c r="BV4" s="430">
        <v>6150793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4.5</v>
      </c>
      <c r="CU4" s="437"/>
      <c r="CV4" s="437"/>
      <c r="CW4" s="437"/>
      <c r="CX4" s="437"/>
      <c r="CY4" s="437"/>
      <c r="CZ4" s="437"/>
      <c r="DA4" s="438"/>
      <c r="DB4" s="436">
        <v>5.3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5451374</v>
      </c>
      <c r="BO5" s="468"/>
      <c r="BP5" s="468"/>
      <c r="BQ5" s="468"/>
      <c r="BR5" s="468"/>
      <c r="BS5" s="468"/>
      <c r="BT5" s="468"/>
      <c r="BU5" s="469"/>
      <c r="BV5" s="467">
        <v>5916418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92.9</v>
      </c>
      <c r="CU5" s="465"/>
      <c r="CV5" s="465"/>
      <c r="CW5" s="465"/>
      <c r="CX5" s="465"/>
      <c r="CY5" s="465"/>
      <c r="CZ5" s="465"/>
      <c r="DA5" s="466"/>
      <c r="DB5" s="464">
        <v>95.6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201589</v>
      </c>
      <c r="BO6" s="468"/>
      <c r="BP6" s="468"/>
      <c r="BQ6" s="468"/>
      <c r="BR6" s="468"/>
      <c r="BS6" s="468"/>
      <c r="BT6" s="468"/>
      <c r="BU6" s="469"/>
      <c r="BV6" s="467">
        <v>234375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96.4</v>
      </c>
      <c r="CU6" s="505"/>
      <c r="CV6" s="505"/>
      <c r="CW6" s="505"/>
      <c r="CX6" s="505"/>
      <c r="CY6" s="505"/>
      <c r="CZ6" s="505"/>
      <c r="DA6" s="506"/>
      <c r="DB6" s="504">
        <v>100</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29446</v>
      </c>
      <c r="BO7" s="468"/>
      <c r="BP7" s="468"/>
      <c r="BQ7" s="468"/>
      <c r="BR7" s="468"/>
      <c r="BS7" s="468"/>
      <c r="BT7" s="468"/>
      <c r="BU7" s="469"/>
      <c r="BV7" s="467">
        <v>29501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3818819</v>
      </c>
      <c r="CU7" s="468"/>
      <c r="CV7" s="468"/>
      <c r="CW7" s="468"/>
      <c r="CX7" s="468"/>
      <c r="CY7" s="468"/>
      <c r="CZ7" s="468"/>
      <c r="DA7" s="469"/>
      <c r="DB7" s="467">
        <v>3830377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172143</v>
      </c>
      <c r="BO8" s="468"/>
      <c r="BP8" s="468"/>
      <c r="BQ8" s="468"/>
      <c r="BR8" s="468"/>
      <c r="BS8" s="468"/>
      <c r="BT8" s="468"/>
      <c r="BU8" s="469"/>
      <c r="BV8" s="467">
        <v>204874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0.36</v>
      </c>
      <c r="CU8" s="508"/>
      <c r="CV8" s="508"/>
      <c r="CW8" s="508"/>
      <c r="CX8" s="508"/>
      <c r="CY8" s="508"/>
      <c r="CZ8" s="508"/>
      <c r="DA8" s="509"/>
      <c r="DB8" s="507">
        <v>0.36</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7192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-32731</v>
      </c>
      <c r="BO9" s="468"/>
      <c r="BP9" s="468"/>
      <c r="BQ9" s="468"/>
      <c r="BR9" s="468"/>
      <c r="BS9" s="468"/>
      <c r="BT9" s="468"/>
      <c r="BU9" s="469"/>
      <c r="BV9" s="467">
        <v>35849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13.8</v>
      </c>
      <c r="CU9" s="465"/>
      <c r="CV9" s="465"/>
      <c r="CW9" s="465"/>
      <c r="CX9" s="465"/>
      <c r="CY9" s="465"/>
      <c r="CZ9" s="465"/>
      <c r="DA9" s="466"/>
      <c r="DB9" s="464">
        <v>14.2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8074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2610</v>
      </c>
      <c r="BO10" s="468"/>
      <c r="BP10" s="468"/>
      <c r="BQ10" s="468"/>
      <c r="BR10" s="468"/>
      <c r="BS10" s="468"/>
      <c r="BT10" s="468"/>
      <c r="BU10" s="469"/>
      <c r="BV10" s="467">
        <v>3706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6649</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40000</v>
      </c>
      <c r="BO12" s="468"/>
      <c r="BP12" s="468"/>
      <c r="BQ12" s="468"/>
      <c r="BR12" s="468"/>
      <c r="BS12" s="468"/>
      <c r="BT12" s="468"/>
      <c r="BU12" s="469"/>
      <c r="BV12" s="467">
        <v>280000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6557</v>
      </c>
      <c r="S13" s="552"/>
      <c r="T13" s="552"/>
      <c r="U13" s="552"/>
      <c r="V13" s="553"/>
      <c r="W13" s="483" t="s">
        <v>139</v>
      </c>
      <c r="X13" s="484"/>
      <c r="Y13" s="484"/>
      <c r="Z13" s="484"/>
      <c r="AA13" s="484"/>
      <c r="AB13" s="474"/>
      <c r="AC13" s="518">
        <v>513</v>
      </c>
      <c r="AD13" s="519"/>
      <c r="AE13" s="519"/>
      <c r="AF13" s="519"/>
      <c r="AG13" s="561"/>
      <c r="AH13" s="518">
        <v>631</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-70121</v>
      </c>
      <c r="BO13" s="468"/>
      <c r="BP13" s="468"/>
      <c r="BQ13" s="468"/>
      <c r="BR13" s="468"/>
      <c r="BS13" s="468"/>
      <c r="BT13" s="468"/>
      <c r="BU13" s="469"/>
      <c r="BV13" s="467">
        <v>-240445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3.2</v>
      </c>
      <c r="CU13" s="465"/>
      <c r="CV13" s="465"/>
      <c r="CW13" s="465"/>
      <c r="CX13" s="465"/>
      <c r="CY13" s="465"/>
      <c r="CZ13" s="465"/>
      <c r="DA13" s="466"/>
      <c r="DB13" s="464">
        <v>4.3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6863</v>
      </c>
      <c r="S14" s="552"/>
      <c r="T14" s="552"/>
      <c r="U14" s="552"/>
      <c r="V14" s="553"/>
      <c r="W14" s="457"/>
      <c r="X14" s="458"/>
      <c r="Y14" s="458"/>
      <c r="Z14" s="458"/>
      <c r="AA14" s="458"/>
      <c r="AB14" s="447"/>
      <c r="AC14" s="554">
        <v>13.8</v>
      </c>
      <c r="AD14" s="555"/>
      <c r="AE14" s="555"/>
      <c r="AF14" s="555"/>
      <c r="AG14" s="556"/>
      <c r="AH14" s="554">
        <v>15.6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6783</v>
      </c>
      <c r="S15" s="552"/>
      <c r="T15" s="552"/>
      <c r="U15" s="552"/>
      <c r="V15" s="553"/>
      <c r="W15" s="483" t="s">
        <v>148</v>
      </c>
      <c r="X15" s="484"/>
      <c r="Y15" s="484"/>
      <c r="Z15" s="484"/>
      <c r="AA15" s="484"/>
      <c r="AB15" s="474"/>
      <c r="AC15" s="518">
        <v>1214</v>
      </c>
      <c r="AD15" s="519"/>
      <c r="AE15" s="519"/>
      <c r="AF15" s="519"/>
      <c r="AG15" s="561"/>
      <c r="AH15" s="518">
        <v>1353</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1191865</v>
      </c>
      <c r="BO15" s="431"/>
      <c r="BP15" s="431"/>
      <c r="BQ15" s="431"/>
      <c r="BR15" s="431"/>
      <c r="BS15" s="431"/>
      <c r="BT15" s="431"/>
      <c r="BU15" s="432"/>
      <c r="BV15" s="430">
        <v>1166278</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32.799999999999997</v>
      </c>
      <c r="AD16" s="555"/>
      <c r="AE16" s="555"/>
      <c r="AF16" s="555"/>
      <c r="AG16" s="556"/>
      <c r="AH16" s="554">
        <v>33.4</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3287220</v>
      </c>
      <c r="BO16" s="468"/>
      <c r="BP16" s="468"/>
      <c r="BQ16" s="468"/>
      <c r="BR16" s="468"/>
      <c r="BS16" s="468"/>
      <c r="BT16" s="468"/>
      <c r="BU16" s="469"/>
      <c r="BV16" s="467">
        <v>3225330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1978</v>
      </c>
      <c r="AD17" s="519"/>
      <c r="AE17" s="519"/>
      <c r="AF17" s="519"/>
      <c r="AG17" s="561"/>
      <c r="AH17" s="518">
        <v>2065</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1531383</v>
      </c>
      <c r="BO17" s="468"/>
      <c r="BP17" s="468"/>
      <c r="BQ17" s="468"/>
      <c r="BR17" s="468"/>
      <c r="BS17" s="468"/>
      <c r="BT17" s="468"/>
      <c r="BU17" s="469"/>
      <c r="BV17" s="467">
        <v>1501961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496.88</v>
      </c>
      <c r="M18" s="583"/>
      <c r="N18" s="583"/>
      <c r="O18" s="583"/>
      <c r="P18" s="583"/>
      <c r="Q18" s="583"/>
      <c r="R18" s="584"/>
      <c r="S18" s="584"/>
      <c r="T18" s="584"/>
      <c r="U18" s="584"/>
      <c r="V18" s="585"/>
      <c r="W18" s="485"/>
      <c r="X18" s="486"/>
      <c r="Y18" s="486"/>
      <c r="Z18" s="486"/>
      <c r="AA18" s="486"/>
      <c r="AB18" s="477"/>
      <c r="AC18" s="586">
        <v>53.4</v>
      </c>
      <c r="AD18" s="587"/>
      <c r="AE18" s="587"/>
      <c r="AF18" s="587"/>
      <c r="AG18" s="588"/>
      <c r="AH18" s="586">
        <v>51</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3557599</v>
      </c>
      <c r="BO18" s="468"/>
      <c r="BP18" s="468"/>
      <c r="BQ18" s="468"/>
      <c r="BR18" s="468"/>
      <c r="BS18" s="468"/>
      <c r="BT18" s="468"/>
      <c r="BU18" s="469"/>
      <c r="BV18" s="467">
        <v>3709698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4486296</v>
      </c>
      <c r="BO19" s="468"/>
      <c r="BP19" s="468"/>
      <c r="BQ19" s="468"/>
      <c r="BR19" s="468"/>
      <c r="BS19" s="468"/>
      <c r="BT19" s="468"/>
      <c r="BU19" s="469"/>
      <c r="BV19" s="467">
        <v>4835428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2883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5320948</v>
      </c>
      <c r="BO23" s="468"/>
      <c r="BP23" s="468"/>
      <c r="BQ23" s="468"/>
      <c r="BR23" s="468"/>
      <c r="BS23" s="468"/>
      <c r="BT23" s="468"/>
      <c r="BU23" s="469"/>
      <c r="BV23" s="467">
        <v>5551261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7000</v>
      </c>
      <c r="R24" s="519"/>
      <c r="S24" s="519"/>
      <c r="T24" s="519"/>
      <c r="U24" s="519"/>
      <c r="V24" s="561"/>
      <c r="W24" s="620"/>
      <c r="X24" s="608"/>
      <c r="Y24" s="609"/>
      <c r="Z24" s="517" t="s">
        <v>172</v>
      </c>
      <c r="AA24" s="497"/>
      <c r="AB24" s="497"/>
      <c r="AC24" s="497"/>
      <c r="AD24" s="497"/>
      <c r="AE24" s="497"/>
      <c r="AF24" s="497"/>
      <c r="AG24" s="498"/>
      <c r="AH24" s="518">
        <v>141</v>
      </c>
      <c r="AI24" s="519"/>
      <c r="AJ24" s="519"/>
      <c r="AK24" s="519"/>
      <c r="AL24" s="561"/>
      <c r="AM24" s="518">
        <v>421731</v>
      </c>
      <c r="AN24" s="519"/>
      <c r="AO24" s="519"/>
      <c r="AP24" s="519"/>
      <c r="AQ24" s="519"/>
      <c r="AR24" s="561"/>
      <c r="AS24" s="518">
        <v>2991</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3586952</v>
      </c>
      <c r="BO24" s="468"/>
      <c r="BP24" s="468"/>
      <c r="BQ24" s="468"/>
      <c r="BR24" s="468"/>
      <c r="BS24" s="468"/>
      <c r="BT24" s="468"/>
      <c r="BU24" s="469"/>
      <c r="BV24" s="467">
        <v>3721575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5460</v>
      </c>
      <c r="R25" s="519"/>
      <c r="S25" s="519"/>
      <c r="T25" s="519"/>
      <c r="U25" s="519"/>
      <c r="V25" s="561"/>
      <c r="W25" s="620"/>
      <c r="X25" s="608"/>
      <c r="Y25" s="609"/>
      <c r="Z25" s="517" t="s">
        <v>175</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539705</v>
      </c>
      <c r="BO25" s="431"/>
      <c r="BP25" s="431"/>
      <c r="BQ25" s="431"/>
      <c r="BR25" s="431"/>
      <c r="BS25" s="431"/>
      <c r="BT25" s="431"/>
      <c r="BU25" s="432"/>
      <c r="BV25" s="430">
        <v>756845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5080</v>
      </c>
      <c r="R26" s="519"/>
      <c r="S26" s="519"/>
      <c r="T26" s="519"/>
      <c r="U26" s="519"/>
      <c r="V26" s="561"/>
      <c r="W26" s="620"/>
      <c r="X26" s="608"/>
      <c r="Y26" s="609"/>
      <c r="Z26" s="517" t="s">
        <v>178</v>
      </c>
      <c r="AA26" s="630"/>
      <c r="AB26" s="630"/>
      <c r="AC26" s="630"/>
      <c r="AD26" s="630"/>
      <c r="AE26" s="630"/>
      <c r="AF26" s="630"/>
      <c r="AG26" s="631"/>
      <c r="AH26" s="518">
        <v>9</v>
      </c>
      <c r="AI26" s="519"/>
      <c r="AJ26" s="519"/>
      <c r="AK26" s="519"/>
      <c r="AL26" s="561"/>
      <c r="AM26" s="518">
        <v>20610</v>
      </c>
      <c r="AN26" s="519"/>
      <c r="AO26" s="519"/>
      <c r="AP26" s="519"/>
      <c r="AQ26" s="519"/>
      <c r="AR26" s="561"/>
      <c r="AS26" s="518">
        <v>2290</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2850</v>
      </c>
      <c r="R27" s="519"/>
      <c r="S27" s="519"/>
      <c r="T27" s="519"/>
      <c r="U27" s="519"/>
      <c r="V27" s="561"/>
      <c r="W27" s="620"/>
      <c r="X27" s="608"/>
      <c r="Y27" s="609"/>
      <c r="Z27" s="517" t="s">
        <v>181</v>
      </c>
      <c r="AA27" s="497"/>
      <c r="AB27" s="497"/>
      <c r="AC27" s="497"/>
      <c r="AD27" s="497"/>
      <c r="AE27" s="497"/>
      <c r="AF27" s="497"/>
      <c r="AG27" s="498"/>
      <c r="AH27" s="518" t="s">
        <v>137</v>
      </c>
      <c r="AI27" s="519"/>
      <c r="AJ27" s="519"/>
      <c r="AK27" s="519"/>
      <c r="AL27" s="561"/>
      <c r="AM27" s="518" t="s">
        <v>137</v>
      </c>
      <c r="AN27" s="519"/>
      <c r="AO27" s="519"/>
      <c r="AP27" s="519"/>
      <c r="AQ27" s="519"/>
      <c r="AR27" s="561"/>
      <c r="AS27" s="518" t="s">
        <v>137</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131843</v>
      </c>
      <c r="BO27" s="644"/>
      <c r="BP27" s="644"/>
      <c r="BQ27" s="644"/>
      <c r="BR27" s="644"/>
      <c r="BS27" s="644"/>
      <c r="BT27" s="644"/>
      <c r="BU27" s="645"/>
      <c r="BV27" s="643">
        <v>131664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2100</v>
      </c>
      <c r="R28" s="519"/>
      <c r="S28" s="519"/>
      <c r="T28" s="519"/>
      <c r="U28" s="519"/>
      <c r="V28" s="561"/>
      <c r="W28" s="620"/>
      <c r="X28" s="608"/>
      <c r="Y28" s="609"/>
      <c r="Z28" s="517" t="s">
        <v>184</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876949</v>
      </c>
      <c r="BO28" s="431"/>
      <c r="BP28" s="431"/>
      <c r="BQ28" s="431"/>
      <c r="BR28" s="431"/>
      <c r="BS28" s="431"/>
      <c r="BT28" s="431"/>
      <c r="BU28" s="432"/>
      <c r="BV28" s="430">
        <v>914339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10</v>
      </c>
      <c r="M29" s="519"/>
      <c r="N29" s="519"/>
      <c r="O29" s="519"/>
      <c r="P29" s="561"/>
      <c r="Q29" s="518">
        <v>1900</v>
      </c>
      <c r="R29" s="519"/>
      <c r="S29" s="519"/>
      <c r="T29" s="519"/>
      <c r="U29" s="519"/>
      <c r="V29" s="561"/>
      <c r="W29" s="621"/>
      <c r="X29" s="622"/>
      <c r="Y29" s="623"/>
      <c r="Z29" s="517" t="s">
        <v>187</v>
      </c>
      <c r="AA29" s="497"/>
      <c r="AB29" s="497"/>
      <c r="AC29" s="497"/>
      <c r="AD29" s="497"/>
      <c r="AE29" s="497"/>
      <c r="AF29" s="497"/>
      <c r="AG29" s="498"/>
      <c r="AH29" s="518">
        <v>141</v>
      </c>
      <c r="AI29" s="519"/>
      <c r="AJ29" s="519"/>
      <c r="AK29" s="519"/>
      <c r="AL29" s="561"/>
      <c r="AM29" s="518">
        <v>421731</v>
      </c>
      <c r="AN29" s="519"/>
      <c r="AO29" s="519"/>
      <c r="AP29" s="519"/>
      <c r="AQ29" s="519"/>
      <c r="AR29" s="561"/>
      <c r="AS29" s="518">
        <v>2991</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75105</v>
      </c>
      <c r="BO29" s="468"/>
      <c r="BP29" s="468"/>
      <c r="BQ29" s="468"/>
      <c r="BR29" s="468"/>
      <c r="BS29" s="468"/>
      <c r="BT29" s="468"/>
      <c r="BU29" s="469"/>
      <c r="BV29" s="467">
        <v>81356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94.6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1939016</v>
      </c>
      <c r="BO30" s="644"/>
      <c r="BP30" s="644"/>
      <c r="BQ30" s="644"/>
      <c r="BR30" s="644"/>
      <c r="BS30" s="644"/>
      <c r="BT30" s="644"/>
      <c r="BU30" s="645"/>
      <c r="BV30" s="643">
        <v>2006273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静岡県市町総合事務組合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いやしの里診療所事業特別会計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IF('各会計、関係団体の財政状況及び健全化判断比率'!B32="","",'各会計、関係団体の財政状況及び健全化判断比率'!B32)</f>
        <v>訪問看護事業特別会計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駿遠学園管理組合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静岡県後期高齢者医療広域連合(普通会計)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静岡県後期高齢者医療広域連合(事業会計)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静岡地方税滞納整理機構</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230UFDNTIv2ONV7kNko7jsgvRRIzIqozvSobJ0uFIygTPadw5h7tdY8kg3CVyNhG40RV3b6wAt0AwraOGKvDBA==" saltValue="SZZrv5TYGmTLsl93fiER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8" t="s">
        <v>551</v>
      </c>
      <c r="D34" s="1248"/>
      <c r="E34" s="1249"/>
      <c r="F34" s="32">
        <v>7.86</v>
      </c>
      <c r="G34" s="33">
        <v>3.81</v>
      </c>
      <c r="H34" s="33">
        <v>4.29</v>
      </c>
      <c r="I34" s="33">
        <v>5.34</v>
      </c>
      <c r="J34" s="34">
        <v>4.5</v>
      </c>
      <c r="K34" s="22"/>
      <c r="L34" s="22"/>
      <c r="M34" s="22"/>
      <c r="N34" s="22"/>
      <c r="O34" s="22"/>
      <c r="P34" s="22"/>
    </row>
    <row r="35" spans="1:16" ht="39" customHeight="1" x14ac:dyDescent="0.15">
      <c r="A35" s="22"/>
      <c r="B35" s="35"/>
      <c r="C35" s="1242" t="s">
        <v>552</v>
      </c>
      <c r="D35" s="1243"/>
      <c r="E35" s="1244"/>
      <c r="F35" s="36">
        <v>1.41</v>
      </c>
      <c r="G35" s="37">
        <v>1</v>
      </c>
      <c r="H35" s="37">
        <v>1.61</v>
      </c>
      <c r="I35" s="37">
        <v>0.74</v>
      </c>
      <c r="J35" s="38">
        <v>0.56000000000000005</v>
      </c>
      <c r="K35" s="22"/>
      <c r="L35" s="22"/>
      <c r="M35" s="22"/>
      <c r="N35" s="22"/>
      <c r="O35" s="22"/>
      <c r="P35" s="22"/>
    </row>
    <row r="36" spans="1:16" ht="39" customHeight="1" x14ac:dyDescent="0.15">
      <c r="A36" s="22"/>
      <c r="B36" s="35"/>
      <c r="C36" s="1242" t="s">
        <v>553</v>
      </c>
      <c r="D36" s="1243"/>
      <c r="E36" s="1244"/>
      <c r="F36" s="36">
        <v>1.03</v>
      </c>
      <c r="G36" s="37">
        <v>1.94</v>
      </c>
      <c r="H36" s="37">
        <v>1.08</v>
      </c>
      <c r="I36" s="37">
        <v>0.68</v>
      </c>
      <c r="J36" s="38">
        <v>0.35</v>
      </c>
      <c r="K36" s="22"/>
      <c r="L36" s="22"/>
      <c r="M36" s="22"/>
      <c r="N36" s="22"/>
      <c r="O36" s="22"/>
      <c r="P36" s="22"/>
    </row>
    <row r="37" spans="1:16" ht="39" customHeight="1" x14ac:dyDescent="0.15">
      <c r="A37" s="22"/>
      <c r="B37" s="35"/>
      <c r="C37" s="1242" t="s">
        <v>554</v>
      </c>
      <c r="D37" s="1243"/>
      <c r="E37" s="1244"/>
      <c r="F37" s="36">
        <v>0.15</v>
      </c>
      <c r="G37" s="37">
        <v>0.06</v>
      </c>
      <c r="H37" s="37">
        <v>0.13</v>
      </c>
      <c r="I37" s="37">
        <v>0.12</v>
      </c>
      <c r="J37" s="38">
        <v>0.24</v>
      </c>
      <c r="K37" s="22"/>
      <c r="L37" s="22"/>
      <c r="M37" s="22"/>
      <c r="N37" s="22"/>
      <c r="O37" s="22"/>
      <c r="P37" s="22"/>
    </row>
    <row r="38" spans="1:16" ht="39" customHeight="1" x14ac:dyDescent="0.15">
      <c r="A38" s="22"/>
      <c r="B38" s="35"/>
      <c r="C38" s="1242" t="s">
        <v>555</v>
      </c>
      <c r="D38" s="1243"/>
      <c r="E38" s="1244"/>
      <c r="F38" s="36">
        <v>0</v>
      </c>
      <c r="G38" s="37" t="s">
        <v>556</v>
      </c>
      <c r="H38" s="37">
        <v>0</v>
      </c>
      <c r="I38" s="37">
        <v>0</v>
      </c>
      <c r="J38" s="38">
        <v>0</v>
      </c>
      <c r="K38" s="22"/>
      <c r="L38" s="22"/>
      <c r="M38" s="22"/>
      <c r="N38" s="22"/>
      <c r="O38" s="22"/>
      <c r="P38" s="22"/>
    </row>
    <row r="39" spans="1:16" ht="39" customHeight="1" x14ac:dyDescent="0.15">
      <c r="A39" s="22"/>
      <c r="B39" s="35"/>
      <c r="C39" s="1242" t="s">
        <v>557</v>
      </c>
      <c r="D39" s="1243"/>
      <c r="E39" s="1244"/>
      <c r="F39" s="36" t="s">
        <v>499</v>
      </c>
      <c r="G39" s="37" t="s">
        <v>499</v>
      </c>
      <c r="H39" s="37" t="s">
        <v>499</v>
      </c>
      <c r="I39" s="37">
        <v>0</v>
      </c>
      <c r="J39" s="38">
        <v>0</v>
      </c>
      <c r="K39" s="22"/>
      <c r="L39" s="22"/>
      <c r="M39" s="22"/>
      <c r="N39" s="22"/>
      <c r="O39" s="22"/>
      <c r="P39" s="22"/>
    </row>
    <row r="40" spans="1:16" ht="39" customHeight="1" x14ac:dyDescent="0.15">
      <c r="A40" s="22"/>
      <c r="B40" s="35"/>
      <c r="C40" s="1242" t="s">
        <v>558</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559</v>
      </c>
      <c r="D42" s="1243"/>
      <c r="E42" s="1244"/>
      <c r="F42" s="36" t="s">
        <v>499</v>
      </c>
      <c r="G42" s="37" t="s">
        <v>499</v>
      </c>
      <c r="H42" s="37" t="s">
        <v>499</v>
      </c>
      <c r="I42" s="37" t="s">
        <v>499</v>
      </c>
      <c r="J42" s="38" t="s">
        <v>499</v>
      </c>
      <c r="K42" s="22"/>
      <c r="L42" s="22"/>
      <c r="M42" s="22"/>
      <c r="N42" s="22"/>
      <c r="O42" s="22"/>
      <c r="P42" s="22"/>
    </row>
    <row r="43" spans="1:16" ht="39" customHeight="1" thickBot="1" x14ac:dyDescent="0.2">
      <c r="A43" s="22"/>
      <c r="B43" s="40"/>
      <c r="C43" s="1245" t="s">
        <v>560</v>
      </c>
      <c r="D43" s="1246"/>
      <c r="E43" s="1247"/>
      <c r="F43" s="41">
        <v>0</v>
      </c>
      <c r="G43" s="42">
        <v>0</v>
      </c>
      <c r="H43" s="42">
        <v>0</v>
      </c>
      <c r="I43" s="42">
        <v>0</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gxynS6c9e9DNTAUbcgoUOItJsKc0vK1W9ZbanLwWzPPSJNGjmwqdTinsbNh76h8vluC9MNy2HGZQvdznXGFLw==" saltValue="bLYhglyj1Cwg5ZOgtEF/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642</v>
      </c>
      <c r="L45" s="60">
        <v>674</v>
      </c>
      <c r="M45" s="60">
        <v>703</v>
      </c>
      <c r="N45" s="60">
        <v>693</v>
      </c>
      <c r="O45" s="61">
        <v>638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499</v>
      </c>
      <c r="L46" s="64" t="s">
        <v>499</v>
      </c>
      <c r="M46" s="64" t="s">
        <v>499</v>
      </c>
      <c r="N46" s="64" t="s">
        <v>499</v>
      </c>
      <c r="O46" s="65" t="s">
        <v>499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499</v>
      </c>
      <c r="L47" s="64" t="s">
        <v>499</v>
      </c>
      <c r="M47" s="64" t="s">
        <v>499</v>
      </c>
      <c r="N47" s="64" t="s">
        <v>499</v>
      </c>
      <c r="O47" s="65" t="s">
        <v>499</v>
      </c>
      <c r="P47" s="48"/>
      <c r="Q47" s="48"/>
      <c r="R47" s="48"/>
      <c r="S47" s="48"/>
      <c r="T47" s="48"/>
      <c r="U47" s="48"/>
    </row>
    <row r="48" spans="1:21" ht="30.75" customHeight="1" x14ac:dyDescent="0.15">
      <c r="A48" s="48"/>
      <c r="B48" s="1252"/>
      <c r="C48" s="1253"/>
      <c r="D48" s="62"/>
      <c r="E48" s="1258" t="s">
        <v>15</v>
      </c>
      <c r="F48" s="1258"/>
      <c r="G48" s="1258"/>
      <c r="H48" s="1258"/>
      <c r="I48" s="1258"/>
      <c r="J48" s="1259"/>
      <c r="K48" s="63">
        <v>60</v>
      </c>
      <c r="L48" s="64">
        <v>55</v>
      </c>
      <c r="M48" s="64">
        <v>47</v>
      </c>
      <c r="N48" s="64">
        <v>41</v>
      </c>
      <c r="O48" s="65">
        <v>39</v>
      </c>
      <c r="P48" s="48"/>
      <c r="Q48" s="48"/>
      <c r="R48" s="48"/>
      <c r="S48" s="48"/>
      <c r="T48" s="48"/>
      <c r="U48" s="48"/>
    </row>
    <row r="49" spans="1:21" ht="30.75" customHeight="1" x14ac:dyDescent="0.15">
      <c r="A49" s="48"/>
      <c r="B49" s="1252"/>
      <c r="C49" s="1253"/>
      <c r="D49" s="62"/>
      <c r="E49" s="1258" t="s">
        <v>16</v>
      </c>
      <c r="F49" s="1258"/>
      <c r="G49" s="1258"/>
      <c r="H49" s="1258"/>
      <c r="I49" s="1258"/>
      <c r="J49" s="1259"/>
      <c r="K49" s="63">
        <v>66</v>
      </c>
      <c r="L49" s="64">
        <v>66</v>
      </c>
      <c r="M49" s="64">
        <v>51</v>
      </c>
      <c r="N49" s="64" t="s">
        <v>499</v>
      </c>
      <c r="O49" s="65" t="s">
        <v>499</v>
      </c>
      <c r="P49" s="48"/>
      <c r="Q49" s="48"/>
      <c r="R49" s="48"/>
      <c r="S49" s="48"/>
      <c r="T49" s="48"/>
      <c r="U49" s="48"/>
    </row>
    <row r="50" spans="1:21" ht="30.75" customHeight="1" x14ac:dyDescent="0.15">
      <c r="A50" s="48"/>
      <c r="B50" s="1252"/>
      <c r="C50" s="1253"/>
      <c r="D50" s="62"/>
      <c r="E50" s="1258" t="s">
        <v>17</v>
      </c>
      <c r="F50" s="1258"/>
      <c r="G50" s="1258"/>
      <c r="H50" s="1258"/>
      <c r="I50" s="1258"/>
      <c r="J50" s="1259"/>
      <c r="K50" s="63">
        <v>2</v>
      </c>
      <c r="L50" s="64" t="s">
        <v>499</v>
      </c>
      <c r="M50" s="64" t="s">
        <v>499</v>
      </c>
      <c r="N50" s="64" t="s">
        <v>499</v>
      </c>
      <c r="O50" s="65" t="s">
        <v>499</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499</v>
      </c>
      <c r="L51" s="64" t="s">
        <v>499</v>
      </c>
      <c r="M51" s="64">
        <v>0</v>
      </c>
      <c r="N51" s="64" t="s">
        <v>499</v>
      </c>
      <c r="O51" s="65" t="s">
        <v>499</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618</v>
      </c>
      <c r="L52" s="64">
        <v>632</v>
      </c>
      <c r="M52" s="64">
        <v>639</v>
      </c>
      <c r="N52" s="64">
        <v>619</v>
      </c>
      <c r="O52" s="65">
        <v>636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152</v>
      </c>
      <c r="L53" s="69">
        <v>163</v>
      </c>
      <c r="M53" s="69">
        <v>162</v>
      </c>
      <c r="N53" s="69">
        <v>115</v>
      </c>
      <c r="O53" s="70">
        <v>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577</v>
      </c>
      <c r="L57" s="84" t="s">
        <v>577</v>
      </c>
      <c r="M57" s="84" t="s">
        <v>577</v>
      </c>
      <c r="N57" s="84" t="s">
        <v>580</v>
      </c>
      <c r="O57" s="85" t="s">
        <v>577</v>
      </c>
    </row>
    <row r="58" spans="1:21" ht="31.5" customHeight="1" thickBot="1" x14ac:dyDescent="0.2">
      <c r="B58" s="1268"/>
      <c r="C58" s="1269"/>
      <c r="D58" s="1273" t="s">
        <v>27</v>
      </c>
      <c r="E58" s="1274"/>
      <c r="F58" s="1274"/>
      <c r="G58" s="1274"/>
      <c r="H58" s="1274"/>
      <c r="I58" s="1274"/>
      <c r="J58" s="1275"/>
      <c r="K58" s="86" t="s">
        <v>578</v>
      </c>
      <c r="L58" s="87" t="s">
        <v>579</v>
      </c>
      <c r="M58" s="87" t="s">
        <v>577</v>
      </c>
      <c r="N58" s="87" t="s">
        <v>577</v>
      </c>
      <c r="O58" s="88" t="s">
        <v>577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s0ricNvs8EBp6tYQBmF/IMKnAxQX6qihfseryvVIDdQJiZdOXZWH1quuDvAYq8+4Cl6PllGXE5MUUXDQExTkg==" saltValue="Vt+fPwyKRsJj+E1HBBB0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541</v>
      </c>
      <c r="J40" s="100" t="s">
        <v>542</v>
      </c>
      <c r="K40" s="100" t="s">
        <v>543</v>
      </c>
      <c r="L40" s="100" t="s">
        <v>544</v>
      </c>
      <c r="M40" s="101" t="s">
        <v>545</v>
      </c>
    </row>
    <row r="41" spans="2:13" ht="27.75" customHeight="1" x14ac:dyDescent="0.15">
      <c r="B41" s="1276" t="s">
        <v>30</v>
      </c>
      <c r="C41" s="1277"/>
      <c r="D41" s="102"/>
      <c r="E41" s="1282" t="s">
        <v>31</v>
      </c>
      <c r="F41" s="1282"/>
      <c r="G41" s="1282"/>
      <c r="H41" s="1283"/>
      <c r="I41" s="103">
        <v>5928</v>
      </c>
      <c r="J41" s="104">
        <v>5763</v>
      </c>
      <c r="K41" s="104">
        <v>5667</v>
      </c>
      <c r="L41" s="104">
        <v>5551</v>
      </c>
      <c r="M41" s="105">
        <v>5321</v>
      </c>
    </row>
    <row r="42" spans="2:13" ht="27.75" customHeight="1" x14ac:dyDescent="0.15">
      <c r="B42" s="1278"/>
      <c r="C42" s="1279"/>
      <c r="D42" s="106"/>
      <c r="E42" s="1284" t="s">
        <v>32</v>
      </c>
      <c r="F42" s="1284"/>
      <c r="G42" s="1284"/>
      <c r="H42" s="1285"/>
      <c r="I42" s="107" t="s">
        <v>499</v>
      </c>
      <c r="J42" s="108" t="s">
        <v>499</v>
      </c>
      <c r="K42" s="108" t="s">
        <v>499</v>
      </c>
      <c r="L42" s="108" t="s">
        <v>499</v>
      </c>
      <c r="M42" s="109" t="s">
        <v>499</v>
      </c>
    </row>
    <row r="43" spans="2:13" ht="27.75" customHeight="1" x14ac:dyDescent="0.15">
      <c r="B43" s="1278"/>
      <c r="C43" s="1279"/>
      <c r="D43" s="106"/>
      <c r="E43" s="1284" t="s">
        <v>33</v>
      </c>
      <c r="F43" s="1284"/>
      <c r="G43" s="1284"/>
      <c r="H43" s="1285"/>
      <c r="I43" s="107">
        <v>456</v>
      </c>
      <c r="J43" s="108">
        <v>399</v>
      </c>
      <c r="K43" s="108">
        <v>349</v>
      </c>
      <c r="L43" s="108">
        <v>329</v>
      </c>
      <c r="M43" s="109">
        <v>381</v>
      </c>
    </row>
    <row r="44" spans="2:13" ht="27.75" customHeight="1" x14ac:dyDescent="0.15">
      <c r="B44" s="1278"/>
      <c r="C44" s="1279"/>
      <c r="D44" s="106"/>
      <c r="E44" s="1284" t="s">
        <v>34</v>
      </c>
      <c r="F44" s="1284"/>
      <c r="G44" s="1284"/>
      <c r="H44" s="1285"/>
      <c r="I44" s="107">
        <v>115</v>
      </c>
      <c r="J44" s="108">
        <v>51</v>
      </c>
      <c r="K44" s="108" t="s">
        <v>499</v>
      </c>
      <c r="L44" s="108" t="s">
        <v>499</v>
      </c>
      <c r="M44" s="109" t="s">
        <v>499</v>
      </c>
    </row>
    <row r="45" spans="2:13" ht="27.75" customHeight="1" x14ac:dyDescent="0.15">
      <c r="B45" s="1278"/>
      <c r="C45" s="1279"/>
      <c r="D45" s="106"/>
      <c r="E45" s="1284" t="s">
        <v>35</v>
      </c>
      <c r="F45" s="1284"/>
      <c r="G45" s="1284"/>
      <c r="H45" s="1285"/>
      <c r="I45" s="107">
        <v>1311</v>
      </c>
      <c r="J45" s="108">
        <v>1322</v>
      </c>
      <c r="K45" s="108">
        <v>1271</v>
      </c>
      <c r="L45" s="108">
        <v>1307</v>
      </c>
      <c r="M45" s="109">
        <v>1309</v>
      </c>
    </row>
    <row r="46" spans="2:13" ht="27.75" customHeight="1" x14ac:dyDescent="0.15">
      <c r="B46" s="1278"/>
      <c r="C46" s="1279"/>
      <c r="D46" s="110"/>
      <c r="E46" s="1284" t="s">
        <v>36</v>
      </c>
      <c r="F46" s="1284"/>
      <c r="G46" s="1284"/>
      <c r="H46" s="1285"/>
      <c r="I46" s="107" t="s">
        <v>499</v>
      </c>
      <c r="J46" s="108" t="s">
        <v>499</v>
      </c>
      <c r="K46" s="108" t="s">
        <v>499</v>
      </c>
      <c r="L46" s="108" t="s">
        <v>499</v>
      </c>
      <c r="M46" s="109" t="s">
        <v>499</v>
      </c>
    </row>
    <row r="47" spans="2:13" ht="27.75" customHeight="1" x14ac:dyDescent="0.15">
      <c r="B47" s="1278"/>
      <c r="C47" s="1279"/>
      <c r="D47" s="111"/>
      <c r="E47" s="1286" t="s">
        <v>37</v>
      </c>
      <c r="F47" s="1287"/>
      <c r="G47" s="1287"/>
      <c r="H47" s="1288"/>
      <c r="I47" s="107" t="s">
        <v>499</v>
      </c>
      <c r="J47" s="108" t="s">
        <v>499</v>
      </c>
      <c r="K47" s="108" t="s">
        <v>499</v>
      </c>
      <c r="L47" s="108" t="s">
        <v>499</v>
      </c>
      <c r="M47" s="109" t="s">
        <v>499</v>
      </c>
    </row>
    <row r="48" spans="2:13" ht="27.75" customHeight="1" x14ac:dyDescent="0.15">
      <c r="B48" s="1278"/>
      <c r="C48" s="1279"/>
      <c r="D48" s="106"/>
      <c r="E48" s="1284" t="s">
        <v>38</v>
      </c>
      <c r="F48" s="1284"/>
      <c r="G48" s="1284"/>
      <c r="H48" s="1285"/>
      <c r="I48" s="107" t="s">
        <v>499</v>
      </c>
      <c r="J48" s="108" t="s">
        <v>499</v>
      </c>
      <c r="K48" s="108" t="s">
        <v>499</v>
      </c>
      <c r="L48" s="108" t="s">
        <v>499</v>
      </c>
      <c r="M48" s="109" t="s">
        <v>499</v>
      </c>
    </row>
    <row r="49" spans="2:13" ht="27.75" customHeight="1" x14ac:dyDescent="0.15">
      <c r="B49" s="1280"/>
      <c r="C49" s="1281"/>
      <c r="D49" s="106"/>
      <c r="E49" s="1284" t="s">
        <v>39</v>
      </c>
      <c r="F49" s="1284"/>
      <c r="G49" s="1284"/>
      <c r="H49" s="1285"/>
      <c r="I49" s="107" t="s">
        <v>499</v>
      </c>
      <c r="J49" s="108" t="s">
        <v>499</v>
      </c>
      <c r="K49" s="108" t="s">
        <v>499</v>
      </c>
      <c r="L49" s="108" t="s">
        <v>499</v>
      </c>
      <c r="M49" s="109" t="s">
        <v>499</v>
      </c>
    </row>
    <row r="50" spans="2:13" ht="27.75" customHeight="1" x14ac:dyDescent="0.15">
      <c r="B50" s="1289" t="s">
        <v>40</v>
      </c>
      <c r="C50" s="1290"/>
      <c r="D50" s="112"/>
      <c r="E50" s="1284" t="s">
        <v>41</v>
      </c>
      <c r="F50" s="1284"/>
      <c r="G50" s="1284"/>
      <c r="H50" s="1285"/>
      <c r="I50" s="107">
        <v>2839</v>
      </c>
      <c r="J50" s="108">
        <v>2868</v>
      </c>
      <c r="K50" s="108">
        <v>2407</v>
      </c>
      <c r="L50" s="108">
        <v>2168</v>
      </c>
      <c r="M50" s="109">
        <v>2160</v>
      </c>
    </row>
    <row r="51" spans="2:13" ht="27.75" customHeight="1" x14ac:dyDescent="0.15">
      <c r="B51" s="1278"/>
      <c r="C51" s="1279"/>
      <c r="D51" s="106"/>
      <c r="E51" s="1284" t="s">
        <v>42</v>
      </c>
      <c r="F51" s="1284"/>
      <c r="G51" s="1284"/>
      <c r="H51" s="1285"/>
      <c r="I51" s="107">
        <v>69</v>
      </c>
      <c r="J51" s="108">
        <v>66</v>
      </c>
      <c r="K51" s="108">
        <v>54</v>
      </c>
      <c r="L51" s="108">
        <v>41</v>
      </c>
      <c r="M51" s="109">
        <v>44</v>
      </c>
    </row>
    <row r="52" spans="2:13" ht="27.75" customHeight="1" x14ac:dyDescent="0.15">
      <c r="B52" s="1280"/>
      <c r="C52" s="1281"/>
      <c r="D52" s="106"/>
      <c r="E52" s="1284" t="s">
        <v>43</v>
      </c>
      <c r="F52" s="1284"/>
      <c r="G52" s="1284"/>
      <c r="H52" s="1285"/>
      <c r="I52" s="107">
        <v>6023</v>
      </c>
      <c r="J52" s="108">
        <v>5886</v>
      </c>
      <c r="K52" s="108">
        <v>5502</v>
      </c>
      <c r="L52" s="108">
        <v>5579</v>
      </c>
      <c r="M52" s="109">
        <v>5411</v>
      </c>
    </row>
    <row r="53" spans="2:13" ht="27.75" customHeight="1" thickBot="1" x14ac:dyDescent="0.2">
      <c r="B53" s="1291" t="s">
        <v>44</v>
      </c>
      <c r="C53" s="1292"/>
      <c r="D53" s="113"/>
      <c r="E53" s="1293" t="s">
        <v>45</v>
      </c>
      <c r="F53" s="1293"/>
      <c r="G53" s="1293"/>
      <c r="H53" s="1294"/>
      <c r="I53" s="114">
        <v>-1120</v>
      </c>
      <c r="J53" s="115">
        <v>-1285</v>
      </c>
      <c r="K53" s="115">
        <v>-675</v>
      </c>
      <c r="L53" s="115">
        <v>-602</v>
      </c>
      <c r="M53" s="116">
        <v>-605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HArp8P7+ZKtGW5f4H1oHmn3qaKqWT3OviUdWJIl+tKoVHiQm+5+UNtBt6qDrCH39A1JuLy2+FXjzAPVOtdnoA==" saltValue="ixroxyCqUVQSn+1frFO/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543</v>
      </c>
      <c r="G54" s="125" t="s">
        <v>544</v>
      </c>
      <c r="H54" s="126" t="s">
        <v>545</v>
      </c>
    </row>
    <row r="55" spans="2:8" ht="52.5" customHeight="1" x14ac:dyDescent="0.15">
      <c r="B55" s="127"/>
      <c r="C55" s="1303" t="s">
        <v>48</v>
      </c>
      <c r="D55" s="1303"/>
      <c r="E55" s="1304"/>
      <c r="F55" s="128">
        <v>1191</v>
      </c>
      <c r="G55" s="128">
        <v>914</v>
      </c>
      <c r="H55" s="129">
        <v>877</v>
      </c>
    </row>
    <row r="56" spans="2:8" ht="52.5" customHeight="1" x14ac:dyDescent="0.15">
      <c r="B56" s="130"/>
      <c r="C56" s="1305" t="s">
        <v>49</v>
      </c>
      <c r="D56" s="1305"/>
      <c r="E56" s="1306"/>
      <c r="F56" s="131">
        <v>88</v>
      </c>
      <c r="G56" s="131">
        <v>81</v>
      </c>
      <c r="H56" s="132">
        <v>75</v>
      </c>
    </row>
    <row r="57" spans="2:8" ht="53.25" customHeight="1" x14ac:dyDescent="0.15">
      <c r="B57" s="130"/>
      <c r="C57" s="1307" t="s">
        <v>50</v>
      </c>
      <c r="D57" s="1307"/>
      <c r="E57" s="1308"/>
      <c r="F57" s="133">
        <v>1986</v>
      </c>
      <c r="G57" s="133">
        <v>2006</v>
      </c>
      <c r="H57" s="134">
        <v>1939</v>
      </c>
    </row>
    <row r="58" spans="2:8" ht="45.75" customHeight="1" x14ac:dyDescent="0.15">
      <c r="B58" s="135"/>
      <c r="C58" s="1295" t="s">
        <v>581</v>
      </c>
      <c r="D58" s="1296"/>
      <c r="E58" s="1297"/>
      <c r="F58" s="136">
        <v>1206</v>
      </c>
      <c r="G58" s="136">
        <v>1214</v>
      </c>
      <c r="H58" s="137">
        <v>1129</v>
      </c>
    </row>
    <row r="59" spans="2:8" ht="45.75" customHeight="1" x14ac:dyDescent="0.15">
      <c r="B59" s="135"/>
      <c r="C59" s="1295" t="s">
        <v>582</v>
      </c>
      <c r="D59" s="1296"/>
      <c r="E59" s="1297"/>
      <c r="F59" s="136">
        <v>383</v>
      </c>
      <c r="G59" s="136">
        <v>385</v>
      </c>
      <c r="H59" s="137">
        <v>383</v>
      </c>
    </row>
    <row r="60" spans="2:8" ht="45.75" customHeight="1" x14ac:dyDescent="0.15">
      <c r="B60" s="135"/>
      <c r="C60" s="1295" t="s">
        <v>583</v>
      </c>
      <c r="D60" s="1296"/>
      <c r="E60" s="1297"/>
      <c r="F60" s="136">
        <v>226</v>
      </c>
      <c r="G60" s="136">
        <v>227</v>
      </c>
      <c r="H60" s="137">
        <v>225</v>
      </c>
    </row>
    <row r="61" spans="2:8" ht="45.75" customHeight="1" x14ac:dyDescent="0.15">
      <c r="B61" s="135"/>
      <c r="C61" s="1295" t="s">
        <v>584</v>
      </c>
      <c r="D61" s="1296"/>
      <c r="E61" s="1297"/>
      <c r="F61" s="136">
        <v>80</v>
      </c>
      <c r="G61" s="136">
        <v>80</v>
      </c>
      <c r="H61" s="137">
        <v>80</v>
      </c>
    </row>
    <row r="62" spans="2:8" ht="45.75" customHeight="1" thickBot="1" x14ac:dyDescent="0.2">
      <c r="B62" s="138"/>
      <c r="C62" s="1298" t="s">
        <v>585</v>
      </c>
      <c r="D62" s="1299"/>
      <c r="E62" s="1300"/>
      <c r="F62" s="139">
        <v>44</v>
      </c>
      <c r="G62" s="139">
        <v>44</v>
      </c>
      <c r="H62" s="140">
        <v>45</v>
      </c>
    </row>
    <row r="63" spans="2:8" ht="52.5" customHeight="1" thickBot="1" x14ac:dyDescent="0.2">
      <c r="B63" s="141"/>
      <c r="C63" s="1301" t="s">
        <v>51</v>
      </c>
      <c r="D63" s="1301"/>
      <c r="E63" s="1302"/>
      <c r="F63" s="142">
        <v>3264</v>
      </c>
      <c r="G63" s="142">
        <v>3002</v>
      </c>
      <c r="H63" s="143">
        <v>2891</v>
      </c>
    </row>
    <row r="64" spans="2:8" ht="15" customHeight="1" x14ac:dyDescent="0.15"/>
  </sheetData>
  <sheetProtection algorithmName="SHA-512" hashValue="5kBExaLw/sv6pUz+/w72OPXmQ/svpRKAkI6V5G2lfAgHgmJ23dVUOeWeeMIJMkrxGheF7Kl4Ycnkn3Kgg5Mg0Q==" saltValue="FV0reKEvygNHA4cIiqt/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598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589</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541</v>
      </c>
      <c r="BQ50" s="1315"/>
      <c r="BR50" s="1315"/>
      <c r="BS50" s="1315"/>
      <c r="BT50" s="1315"/>
      <c r="BU50" s="1315"/>
      <c r="BV50" s="1315"/>
      <c r="BW50" s="1315"/>
      <c r="BX50" s="1315" t="s">
        <v>542</v>
      </c>
      <c r="BY50" s="1315"/>
      <c r="BZ50" s="1315"/>
      <c r="CA50" s="1315"/>
      <c r="CB50" s="1315"/>
      <c r="CC50" s="1315"/>
      <c r="CD50" s="1315"/>
      <c r="CE50" s="1315"/>
      <c r="CF50" s="1315" t="s">
        <v>543</v>
      </c>
      <c r="CG50" s="1315"/>
      <c r="CH50" s="1315"/>
      <c r="CI50" s="1315"/>
      <c r="CJ50" s="1315"/>
      <c r="CK50" s="1315"/>
      <c r="CL50" s="1315"/>
      <c r="CM50" s="1315"/>
      <c r="CN50" s="1315" t="s">
        <v>544</v>
      </c>
      <c r="CO50" s="1315"/>
      <c r="CP50" s="1315"/>
      <c r="CQ50" s="1315"/>
      <c r="CR50" s="1315"/>
      <c r="CS50" s="1315"/>
      <c r="CT50" s="1315"/>
      <c r="CU50" s="1315"/>
      <c r="CV50" s="1315" t="s">
        <v>545</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590</v>
      </c>
      <c r="AO51" s="1314"/>
      <c r="AP51" s="1314"/>
      <c r="AQ51" s="1314"/>
      <c r="AR51" s="1314"/>
      <c r="AS51" s="1314"/>
      <c r="AT51" s="1314"/>
      <c r="AU51" s="1314"/>
      <c r="AV51" s="1314"/>
      <c r="AW51" s="1314"/>
      <c r="AX51" s="1314"/>
      <c r="AY51" s="1314"/>
      <c r="AZ51" s="1314"/>
      <c r="BA51" s="1314"/>
      <c r="BB51" s="1314" t="s">
        <v>591</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592</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55.7</v>
      </c>
      <c r="BY53" s="1311"/>
      <c r="BZ53" s="1311"/>
      <c r="CA53" s="1311"/>
      <c r="CB53" s="1311"/>
      <c r="CC53" s="1311"/>
      <c r="CD53" s="1311"/>
      <c r="CE53" s="1311"/>
      <c r="CF53" s="1311">
        <v>58.8</v>
      </c>
      <c r="CG53" s="1311"/>
      <c r="CH53" s="1311"/>
      <c r="CI53" s="1311"/>
      <c r="CJ53" s="1311"/>
      <c r="CK53" s="1311"/>
      <c r="CL53" s="1311"/>
      <c r="CM53" s="1311"/>
      <c r="CN53" s="1311">
        <v>60.4</v>
      </c>
      <c r="CO53" s="1311"/>
      <c r="CP53" s="1311"/>
      <c r="CQ53" s="1311"/>
      <c r="CR53" s="1311"/>
      <c r="CS53" s="1311"/>
      <c r="CT53" s="1311"/>
      <c r="CU53" s="1311"/>
      <c r="CV53" s="1311">
        <v>62.6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593</v>
      </c>
      <c r="AO55" s="1315"/>
      <c r="AP55" s="1315"/>
      <c r="AQ55" s="1315"/>
      <c r="AR55" s="1315"/>
      <c r="AS55" s="1315"/>
      <c r="AT55" s="1315"/>
      <c r="AU55" s="1315"/>
      <c r="AV55" s="1315"/>
      <c r="AW55" s="1315"/>
      <c r="AX55" s="1315"/>
      <c r="AY55" s="1315"/>
      <c r="AZ55" s="1315"/>
      <c r="BA55" s="1315"/>
      <c r="BB55" s="1314" t="s">
        <v>591</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592</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58.6</v>
      </c>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594</v>
      </c>
    </row>
    <row r="64" spans="1:109" x14ac:dyDescent="0.15">
      <c r="B64" s="395"/>
      <c r="G64" s="402"/>
      <c r="I64" s="415"/>
      <c r="J64" s="415"/>
      <c r="K64" s="415"/>
      <c r="L64" s="415"/>
      <c r="M64" s="415"/>
      <c r="N64" s="416"/>
      <c r="AM64" s="402"/>
      <c r="AN64" s="402" t="s">
        <v>588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599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589</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541</v>
      </c>
      <c r="BQ72" s="1315"/>
      <c r="BR72" s="1315"/>
      <c r="BS72" s="1315"/>
      <c r="BT72" s="1315"/>
      <c r="BU72" s="1315"/>
      <c r="BV72" s="1315"/>
      <c r="BW72" s="1315"/>
      <c r="BX72" s="1315" t="s">
        <v>542</v>
      </c>
      <c r="BY72" s="1315"/>
      <c r="BZ72" s="1315"/>
      <c r="CA72" s="1315"/>
      <c r="CB72" s="1315"/>
      <c r="CC72" s="1315"/>
      <c r="CD72" s="1315"/>
      <c r="CE72" s="1315"/>
      <c r="CF72" s="1315" t="s">
        <v>543</v>
      </c>
      <c r="CG72" s="1315"/>
      <c r="CH72" s="1315"/>
      <c r="CI72" s="1315"/>
      <c r="CJ72" s="1315"/>
      <c r="CK72" s="1315"/>
      <c r="CL72" s="1315"/>
      <c r="CM72" s="1315"/>
      <c r="CN72" s="1315" t="s">
        <v>544</v>
      </c>
      <c r="CO72" s="1315"/>
      <c r="CP72" s="1315"/>
      <c r="CQ72" s="1315"/>
      <c r="CR72" s="1315"/>
      <c r="CS72" s="1315"/>
      <c r="CT72" s="1315"/>
      <c r="CU72" s="1315"/>
      <c r="CV72" s="1315" t="s">
        <v>545</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590</v>
      </c>
      <c r="AO73" s="1314"/>
      <c r="AP73" s="1314"/>
      <c r="AQ73" s="1314"/>
      <c r="AR73" s="1314"/>
      <c r="AS73" s="1314"/>
      <c r="AT73" s="1314"/>
      <c r="AU73" s="1314"/>
      <c r="AV73" s="1314"/>
      <c r="AW73" s="1314"/>
      <c r="AX73" s="1314"/>
      <c r="AY73" s="1314"/>
      <c r="AZ73" s="1314"/>
      <c r="BA73" s="1314"/>
      <c r="BB73" s="1314" t="s">
        <v>595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596</v>
      </c>
      <c r="BC75" s="1314"/>
      <c r="BD75" s="1314"/>
      <c r="BE75" s="1314"/>
      <c r="BF75" s="1314"/>
      <c r="BG75" s="1314"/>
      <c r="BH75" s="1314"/>
      <c r="BI75" s="1314"/>
      <c r="BJ75" s="1314"/>
      <c r="BK75" s="1314"/>
      <c r="BL75" s="1314"/>
      <c r="BM75" s="1314"/>
      <c r="BN75" s="1314"/>
      <c r="BO75" s="1314"/>
      <c r="BP75" s="1311">
        <v>5</v>
      </c>
      <c r="BQ75" s="1311"/>
      <c r="BR75" s="1311"/>
      <c r="BS75" s="1311"/>
      <c r="BT75" s="1311"/>
      <c r="BU75" s="1311"/>
      <c r="BV75" s="1311"/>
      <c r="BW75" s="1311"/>
      <c r="BX75" s="1311">
        <v>4.5</v>
      </c>
      <c r="BY75" s="1311"/>
      <c r="BZ75" s="1311"/>
      <c r="CA75" s="1311"/>
      <c r="CB75" s="1311"/>
      <c r="CC75" s="1311"/>
      <c r="CD75" s="1311"/>
      <c r="CE75" s="1311"/>
      <c r="CF75" s="1311">
        <v>4.5</v>
      </c>
      <c r="CG75" s="1311"/>
      <c r="CH75" s="1311"/>
      <c r="CI75" s="1311"/>
      <c r="CJ75" s="1311"/>
      <c r="CK75" s="1311"/>
      <c r="CL75" s="1311"/>
      <c r="CM75" s="1311"/>
      <c r="CN75" s="1311">
        <v>4.3</v>
      </c>
      <c r="CO75" s="1311"/>
      <c r="CP75" s="1311"/>
      <c r="CQ75" s="1311"/>
      <c r="CR75" s="1311"/>
      <c r="CS75" s="1311"/>
      <c r="CT75" s="1311"/>
      <c r="CU75" s="1311"/>
      <c r="CV75" s="1311">
        <v>3.2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593</v>
      </c>
      <c r="AO77" s="1315"/>
      <c r="AP77" s="1315"/>
      <c r="AQ77" s="1315"/>
      <c r="AR77" s="1315"/>
      <c r="AS77" s="1315"/>
      <c r="AT77" s="1315"/>
      <c r="AU77" s="1315"/>
      <c r="AV77" s="1315"/>
      <c r="AW77" s="1315"/>
      <c r="AX77" s="1315"/>
      <c r="AY77" s="1315"/>
      <c r="AZ77" s="1315"/>
      <c r="BA77" s="1315"/>
      <c r="BB77" s="1314" t="s">
        <v>591</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596</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gAJeBqoUZw9LNM72KpEVM55q6PClV5GbkClcmuwXhMUwxeowxon+qf7QDRvRtudFjcgIEuNn6jsKg2t8X7erQ==" saltValue="l9cWhXh0Jg7P916t9+lAc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487</v>
      </c>
    </row>
  </sheetData>
  <sheetProtection algorithmName="SHA-512" hashValue="aIP8kEJ/tq9FQ6i380KoGHOkAl2nPVP6L3uNqfmd5a42p0JTF5UDM4S3/dr0crf2xUV/BlbmpOV5xNZswM10TA==" saltValue="iKjQCreNfoMGHKc47kmc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597</v>
      </c>
    </row>
  </sheetData>
  <sheetProtection algorithmName="SHA-512" hashValue="sTdCE42PSKb2foUF8+cGfFRtzINMJlEJM+N7OTuOkuC53P2OhAm7aJ51pBleThXOx83t9tn+iGM17bzNh9/Ovg==" saltValue="e23X6w4EtLeVbkTXqb84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538</v>
      </c>
      <c r="G2" s="157"/>
      <c r="H2" s="158"/>
    </row>
    <row r="3" spans="1:8" x14ac:dyDescent="0.15">
      <c r="A3" s="154" t="s">
        <v>531</v>
      </c>
      <c r="B3" s="159"/>
      <c r="C3" s="160"/>
      <c r="D3" s="161">
        <v>346316</v>
      </c>
      <c r="E3" s="162"/>
      <c r="F3" s="163">
        <v>128611</v>
      </c>
      <c r="G3" s="164"/>
      <c r="H3" s="165"/>
    </row>
    <row r="4" spans="1:8" x14ac:dyDescent="0.15">
      <c r="A4" s="166"/>
      <c r="B4" s="167"/>
      <c r="C4" s="168"/>
      <c r="D4" s="169">
        <v>214092</v>
      </c>
      <c r="E4" s="170"/>
      <c r="F4" s="171">
        <v>61552</v>
      </c>
      <c r="G4" s="172"/>
      <c r="H4" s="173"/>
    </row>
    <row r="5" spans="1:8" x14ac:dyDescent="0.15">
      <c r="A5" s="154" t="s">
        <v>533</v>
      </c>
      <c r="B5" s="159"/>
      <c r="C5" s="160"/>
      <c r="D5" s="161">
        <v>156829</v>
      </c>
      <c r="E5" s="162"/>
      <c r="F5" s="163">
        <v>138651</v>
      </c>
      <c r="G5" s="164"/>
      <c r="H5" s="165"/>
    </row>
    <row r="6" spans="1:8" x14ac:dyDescent="0.15">
      <c r="A6" s="166"/>
      <c r="B6" s="167"/>
      <c r="C6" s="168"/>
      <c r="D6" s="169">
        <v>128987</v>
      </c>
      <c r="E6" s="170"/>
      <c r="F6" s="171">
        <v>71211</v>
      </c>
      <c r="G6" s="172"/>
      <c r="H6" s="173"/>
    </row>
    <row r="7" spans="1:8" x14ac:dyDescent="0.15">
      <c r="A7" s="154" t="s">
        <v>534</v>
      </c>
      <c r="B7" s="159"/>
      <c r="C7" s="160"/>
      <c r="D7" s="161">
        <v>149339</v>
      </c>
      <c r="E7" s="162"/>
      <c r="F7" s="163">
        <v>122882</v>
      </c>
      <c r="G7" s="164"/>
      <c r="H7" s="165"/>
    </row>
    <row r="8" spans="1:8" x14ac:dyDescent="0.15">
      <c r="A8" s="166"/>
      <c r="B8" s="167"/>
      <c r="C8" s="168"/>
      <c r="D8" s="169">
        <v>116028</v>
      </c>
      <c r="E8" s="170"/>
      <c r="F8" s="171">
        <v>65785</v>
      </c>
      <c r="G8" s="172"/>
      <c r="H8" s="173"/>
    </row>
    <row r="9" spans="1:8" x14ac:dyDescent="0.15">
      <c r="A9" s="154" t="s">
        <v>535</v>
      </c>
      <c r="B9" s="159"/>
      <c r="C9" s="160"/>
      <c r="D9" s="161">
        <v>138843</v>
      </c>
      <c r="E9" s="162"/>
      <c r="F9" s="163">
        <v>114790</v>
      </c>
      <c r="G9" s="164"/>
      <c r="H9" s="165"/>
    </row>
    <row r="10" spans="1:8" x14ac:dyDescent="0.15">
      <c r="A10" s="166"/>
      <c r="B10" s="167"/>
      <c r="C10" s="168"/>
      <c r="D10" s="169">
        <v>106829</v>
      </c>
      <c r="E10" s="170"/>
      <c r="F10" s="171">
        <v>55601</v>
      </c>
      <c r="G10" s="172"/>
      <c r="H10" s="173"/>
    </row>
    <row r="11" spans="1:8" x14ac:dyDescent="0.15">
      <c r="A11" s="154" t="s">
        <v>536</v>
      </c>
      <c r="B11" s="159"/>
      <c r="C11" s="160"/>
      <c r="D11" s="161">
        <v>103413</v>
      </c>
      <c r="E11" s="162"/>
      <c r="F11" s="163">
        <v>126262</v>
      </c>
      <c r="G11" s="164"/>
      <c r="H11" s="165"/>
    </row>
    <row r="12" spans="1:8" x14ac:dyDescent="0.15">
      <c r="A12" s="166"/>
      <c r="B12" s="167"/>
      <c r="C12" s="174"/>
      <c r="D12" s="169">
        <v>83983</v>
      </c>
      <c r="E12" s="170"/>
      <c r="F12" s="171">
        <v>56769</v>
      </c>
      <c r="G12" s="172"/>
      <c r="H12" s="173"/>
    </row>
    <row r="13" spans="1:8" x14ac:dyDescent="0.15">
      <c r="A13" s="154"/>
      <c r="B13" s="159"/>
      <c r="C13" s="175"/>
      <c r="D13" s="176">
        <v>178948</v>
      </c>
      <c r="E13" s="177"/>
      <c r="F13" s="178">
        <v>126239</v>
      </c>
      <c r="G13" s="179"/>
      <c r="H13" s="165"/>
    </row>
    <row r="14" spans="1:8" x14ac:dyDescent="0.15">
      <c r="A14" s="166"/>
      <c r="B14" s="167"/>
      <c r="C14" s="168"/>
      <c r="D14" s="169">
        <v>129984</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7.87</v>
      </c>
      <c r="C19" s="180">
        <f>ROUND(VALUE(SUBSTITUTE(実質収支比率等に係る経年分析!G$48,"▲","-")),2)</f>
        <v>3.82</v>
      </c>
      <c r="D19" s="180">
        <f>ROUND(VALUE(SUBSTITUTE(実質収支比率等に係る経年分析!H$48,"▲","-")),2)</f>
        <v>4.3</v>
      </c>
      <c r="E19" s="180">
        <f>ROUND(VALUE(SUBSTITUTE(実質収支比率等に係る経年分析!I$48,"▲","-")),2)</f>
        <v>5.35</v>
      </c>
      <c r="F19" s="180">
        <f>ROUND(VALUE(SUBSTITUTE(実質収支比率等に係る経年分析!J$48,"▲","-")),2)</f>
        <v>4.51</v>
      </c>
    </row>
    <row r="20" spans="1:11" x14ac:dyDescent="0.15">
      <c r="A20" s="180" t="s">
        <v>55</v>
      </c>
      <c r="B20" s="180">
        <f>ROUND(VALUE(SUBSTITUTE(実質収支比率等に係る経年分析!F$47,"▲","-")),2)</f>
        <v>39.590000000000003</v>
      </c>
      <c r="C20" s="180">
        <f>ROUND(VALUE(SUBSTITUTE(実質収支比率等に係る経年分析!G$47,"▲","-")),2)</f>
        <v>41.22</v>
      </c>
      <c r="D20" s="180">
        <f>ROUND(VALUE(SUBSTITUTE(実質収支比率等に係る経年分析!H$47,"▲","-")),2)</f>
        <v>30.28</v>
      </c>
      <c r="E20" s="180">
        <f>ROUND(VALUE(SUBSTITUTE(実質収支比率等に係る経年分析!I$47,"▲","-")),2)</f>
        <v>23.87</v>
      </c>
      <c r="F20" s="180">
        <f>ROUND(VALUE(SUBSTITUTE(実質収支比率等に係る経年分析!J$47,"▲","-")),2)</f>
        <v>22.96</v>
      </c>
    </row>
    <row r="21" spans="1:11" x14ac:dyDescent="0.15">
      <c r="A21" s="180" t="s">
        <v>56</v>
      </c>
      <c r="B21" s="180">
        <f>IF(ISNUMBER(VALUE(SUBSTITUTE(実質収支比率等に係る経年分析!F$49,"▲","-"))),ROUND(VALUE(SUBSTITUTE(実質収支比率等に係る経年分析!F$49,"▲","-")),2),NA())</f>
        <v>-4.82</v>
      </c>
      <c r="C21" s="180">
        <f>IF(ISNUMBER(VALUE(SUBSTITUTE(実質収支比率等に係る経年分析!G$49,"▲","-"))),ROUND(VALUE(SUBSTITUTE(実質収支比率等に係る経年分析!G$49,"▲","-")),2),NA())</f>
        <v>-4.28</v>
      </c>
      <c r="D21" s="180">
        <f>IF(ISNUMBER(VALUE(SUBSTITUTE(実質収支比率等に係る経年分析!H$49,"▲","-"))),ROUND(VALUE(SUBSTITUTE(実質収支比率等に係る経年分析!H$49,"▲","-")),2),NA())</f>
        <v>-12.32</v>
      </c>
      <c r="E21" s="180">
        <f>IF(ISNUMBER(VALUE(SUBSTITUTE(実質収支比率等に係る経年分析!I$49,"▲","-"))),ROUND(VALUE(SUBSTITUTE(実質収支比率等に係る経年分析!I$49,"▲","-")),2),NA())</f>
        <v>-6.28</v>
      </c>
      <c r="F21" s="180">
        <f>IF(ISNUMBER(VALUE(SUBSTITUTE(実質収支比率等に係る経年分析!J$49,"▲","-"))),ROUND(VALUE(SUBSTITUTE(実質収支比率等に係る経年分析!J$49,"▲","-")),2),NA())</f>
        <v>-1.84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いやしの里診療所事業特別会計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訪問看護事業特別会計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0.35</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0.56000000000000005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618</v>
      </c>
      <c r="E42" s="182"/>
      <c r="F42" s="182"/>
      <c r="G42" s="182">
        <f>'実質公債費比率（分子）の構造'!L$52</f>
        <v>632</v>
      </c>
      <c r="H42" s="182"/>
      <c r="I42" s="182"/>
      <c r="J42" s="182">
        <f>'実質公債費比率（分子）の構造'!M$52</f>
        <v>639</v>
      </c>
      <c r="K42" s="182"/>
      <c r="L42" s="182"/>
      <c r="M42" s="182">
        <f>'実質公債費比率（分子）の構造'!N$52</f>
        <v>619</v>
      </c>
      <c r="N42" s="182"/>
      <c r="O42" s="182"/>
      <c r="P42" s="182">
        <f>'実質公債費比率（分子）の構造'!O$52</f>
        <v>636</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66</v>
      </c>
      <c r="C45" s="182"/>
      <c r="D45" s="182"/>
      <c r="E45" s="182">
        <f>'実質公債費比率（分子）の構造'!L$49</f>
        <v>66</v>
      </c>
      <c r="F45" s="182"/>
      <c r="G45" s="182"/>
      <c r="H45" s="182">
        <f>'実質公債費比率（分子）の構造'!M$49</f>
        <v>51</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60</v>
      </c>
      <c r="C46" s="182"/>
      <c r="D46" s="182"/>
      <c r="E46" s="182">
        <f>'実質公債費比率（分子）の構造'!L$48</f>
        <v>55</v>
      </c>
      <c r="F46" s="182"/>
      <c r="G46" s="182"/>
      <c r="H46" s="182">
        <f>'実質公債費比率（分子）の構造'!M$48</f>
        <v>47</v>
      </c>
      <c r="I46" s="182"/>
      <c r="J46" s="182"/>
      <c r="K46" s="182">
        <f>'実質公債費比率（分子）の構造'!N$48</f>
        <v>41</v>
      </c>
      <c r="L46" s="182"/>
      <c r="M46" s="182"/>
      <c r="N46" s="182">
        <f>'実質公債費比率（分子）の構造'!O$48</f>
        <v>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642</v>
      </c>
      <c r="C49" s="182"/>
      <c r="D49" s="182"/>
      <c r="E49" s="182">
        <f>'実質公債費比率（分子）の構造'!L$45</f>
        <v>674</v>
      </c>
      <c r="F49" s="182"/>
      <c r="G49" s="182"/>
      <c r="H49" s="182">
        <f>'実質公債費比率（分子）の構造'!M$45</f>
        <v>703</v>
      </c>
      <c r="I49" s="182"/>
      <c r="J49" s="182"/>
      <c r="K49" s="182">
        <f>'実質公債費比率（分子）の構造'!N$45</f>
        <v>693</v>
      </c>
      <c r="L49" s="182"/>
      <c r="M49" s="182"/>
      <c r="N49" s="182">
        <f>'実質公債費比率（分子）の構造'!O$45</f>
        <v>638</v>
      </c>
      <c r="O49" s="182"/>
      <c r="P49" s="182"/>
    </row>
    <row r="50" spans="1:16" x14ac:dyDescent="0.15">
      <c r="A50" s="182" t="s">
        <v>71</v>
      </c>
      <c r="B50" s="182" t="e">
        <f>NA()</f>
        <v>#N/A</v>
      </c>
      <c r="C50" s="182">
        <f>IF(ISNUMBER('実質公債費比率（分子）の構造'!K$53),'実質公債費比率（分子）の構造'!K$53,NA())</f>
        <v>152</v>
      </c>
      <c r="D50" s="182" t="e">
        <f>NA()</f>
        <v>#N/A</v>
      </c>
      <c r="E50" s="182" t="e">
        <f>NA()</f>
        <v>#N/A</v>
      </c>
      <c r="F50" s="182">
        <f>IF(ISNUMBER('実質公債費比率（分子）の構造'!L$53),'実質公債費比率（分子）の構造'!L$53,NA())</f>
        <v>163</v>
      </c>
      <c r="G50" s="182" t="e">
        <f>NA()</f>
        <v>#N/A</v>
      </c>
      <c r="H50" s="182" t="e">
        <f>NA()</f>
        <v>#N/A</v>
      </c>
      <c r="I50" s="182">
        <f>IF(ISNUMBER('実質公債費比率（分子）の構造'!M$53),'実質公債費比率（分子）の構造'!M$53,NA())</f>
        <v>162</v>
      </c>
      <c r="J50" s="182" t="e">
        <f>NA()</f>
        <v>#N/A</v>
      </c>
      <c r="K50" s="182" t="e">
        <f>NA()</f>
        <v>#N/A</v>
      </c>
      <c r="L50" s="182">
        <f>IF(ISNUMBER('実質公債費比率（分子）の構造'!N$53),'実質公債費比率（分子）の構造'!N$53,NA())</f>
        <v>115</v>
      </c>
      <c r="M50" s="182" t="e">
        <f>NA()</f>
        <v>#N/A</v>
      </c>
      <c r="N50" s="182" t="e">
        <f>NA()</f>
        <v>#N/A</v>
      </c>
      <c r="O50" s="182">
        <f>IF(ISNUMBER('実質公債費比率（分子）の構造'!O$53),'実質公債費比率（分子）の構造'!O$53,NA())</f>
        <v>41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6023</v>
      </c>
      <c r="E56" s="181"/>
      <c r="F56" s="181"/>
      <c r="G56" s="181">
        <f>'将来負担比率（分子）の構造'!J$52</f>
        <v>5886</v>
      </c>
      <c r="H56" s="181"/>
      <c r="I56" s="181"/>
      <c r="J56" s="181">
        <f>'将来負担比率（分子）の構造'!K$52</f>
        <v>5502</v>
      </c>
      <c r="K56" s="181"/>
      <c r="L56" s="181"/>
      <c r="M56" s="181">
        <f>'将来負担比率（分子）の構造'!L$52</f>
        <v>5579</v>
      </c>
      <c r="N56" s="181"/>
      <c r="O56" s="181"/>
      <c r="P56" s="181">
        <f>'将来負担比率（分子）の構造'!M$52</f>
        <v>5411</v>
      </c>
    </row>
    <row r="57" spans="1:16" x14ac:dyDescent="0.15">
      <c r="A57" s="181" t="s">
        <v>42</v>
      </c>
      <c r="B57" s="181"/>
      <c r="C57" s="181"/>
      <c r="D57" s="181">
        <f>'将来負担比率（分子）の構造'!I$51</f>
        <v>69</v>
      </c>
      <c r="E57" s="181"/>
      <c r="F57" s="181"/>
      <c r="G57" s="181">
        <f>'将来負担比率（分子）の構造'!J$51</f>
        <v>66</v>
      </c>
      <c r="H57" s="181"/>
      <c r="I57" s="181"/>
      <c r="J57" s="181">
        <f>'将来負担比率（分子）の構造'!K$51</f>
        <v>54</v>
      </c>
      <c r="K57" s="181"/>
      <c r="L57" s="181"/>
      <c r="M57" s="181">
        <f>'将来負担比率（分子）の構造'!L$51</f>
        <v>41</v>
      </c>
      <c r="N57" s="181"/>
      <c r="O57" s="181"/>
      <c r="P57" s="181">
        <f>'将来負担比率（分子）の構造'!M$51</f>
        <v>44</v>
      </c>
    </row>
    <row r="58" spans="1:16" x14ac:dyDescent="0.15">
      <c r="A58" s="181" t="s">
        <v>41</v>
      </c>
      <c r="B58" s="181"/>
      <c r="C58" s="181"/>
      <c r="D58" s="181">
        <f>'将来負担比率（分子）の構造'!I$50</f>
        <v>2839</v>
      </c>
      <c r="E58" s="181"/>
      <c r="F58" s="181"/>
      <c r="G58" s="181">
        <f>'将来負担比率（分子）の構造'!J$50</f>
        <v>2868</v>
      </c>
      <c r="H58" s="181"/>
      <c r="I58" s="181"/>
      <c r="J58" s="181">
        <f>'将来負担比率（分子）の構造'!K$50</f>
        <v>2407</v>
      </c>
      <c r="K58" s="181"/>
      <c r="L58" s="181"/>
      <c r="M58" s="181">
        <f>'将来負担比率（分子）の構造'!L$50</f>
        <v>2168</v>
      </c>
      <c r="N58" s="181"/>
      <c r="O58" s="181"/>
      <c r="P58" s="181">
        <f>'将来負担比率（分子）の構造'!M$50</f>
        <v>2160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1311</v>
      </c>
      <c r="C62" s="181"/>
      <c r="D62" s="181"/>
      <c r="E62" s="181">
        <f>'将来負担比率（分子）の構造'!J$45</f>
        <v>1322</v>
      </c>
      <c r="F62" s="181"/>
      <c r="G62" s="181"/>
      <c r="H62" s="181">
        <f>'将来負担比率（分子）の構造'!K$45</f>
        <v>1271</v>
      </c>
      <c r="I62" s="181"/>
      <c r="J62" s="181"/>
      <c r="K62" s="181">
        <f>'将来負担比率（分子）の構造'!L$45</f>
        <v>1307</v>
      </c>
      <c r="L62" s="181"/>
      <c r="M62" s="181"/>
      <c r="N62" s="181">
        <f>'将来負担比率（分子）の構造'!M$45</f>
        <v>1309</v>
      </c>
      <c r="O62" s="181"/>
      <c r="P62" s="181"/>
    </row>
    <row r="63" spans="1:16" x14ac:dyDescent="0.15">
      <c r="A63" s="181" t="s">
        <v>34</v>
      </c>
      <c r="B63" s="181">
        <f>'将来負担比率（分子）の構造'!I$44</f>
        <v>115</v>
      </c>
      <c r="C63" s="181"/>
      <c r="D63" s="181"/>
      <c r="E63" s="181">
        <f>'将来負担比率（分子）の構造'!J$44</f>
        <v>51</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456</v>
      </c>
      <c r="C64" s="181"/>
      <c r="D64" s="181"/>
      <c r="E64" s="181">
        <f>'将来負担比率（分子）の構造'!J$43</f>
        <v>399</v>
      </c>
      <c r="F64" s="181"/>
      <c r="G64" s="181"/>
      <c r="H64" s="181">
        <f>'将来負担比率（分子）の構造'!K$43</f>
        <v>349</v>
      </c>
      <c r="I64" s="181"/>
      <c r="J64" s="181"/>
      <c r="K64" s="181">
        <f>'将来負担比率（分子）の構造'!L$43</f>
        <v>329</v>
      </c>
      <c r="L64" s="181"/>
      <c r="M64" s="181"/>
      <c r="N64" s="181">
        <f>'将来負担比率（分子）の構造'!M$43</f>
        <v>381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5928</v>
      </c>
      <c r="C66" s="181"/>
      <c r="D66" s="181"/>
      <c r="E66" s="181">
        <f>'将来負担比率（分子）の構造'!J$41</f>
        <v>5763</v>
      </c>
      <c r="F66" s="181"/>
      <c r="G66" s="181"/>
      <c r="H66" s="181">
        <f>'将来負担比率（分子）の構造'!K$41</f>
        <v>5667</v>
      </c>
      <c r="I66" s="181"/>
      <c r="J66" s="181"/>
      <c r="K66" s="181">
        <f>'将来負担比率（分子）の構造'!L$41</f>
        <v>5551</v>
      </c>
      <c r="L66" s="181"/>
      <c r="M66" s="181"/>
      <c r="N66" s="181">
        <f>'将来負担比率（分子）の構造'!M$41</f>
        <v>5321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1191</v>
      </c>
      <c r="C72" s="185">
        <f>基金残高に係る経年分析!G55</f>
        <v>914</v>
      </c>
      <c r="D72" s="185">
        <f>基金残高に係る経年分析!H55</f>
        <v>877</v>
      </c>
    </row>
    <row r="73" spans="1:16" x14ac:dyDescent="0.15">
      <c r="A73" s="184" t="s">
        <v>78</v>
      </c>
      <c r="B73" s="185">
        <f>基金残高に係る経年分析!F56</f>
        <v>88</v>
      </c>
      <c r="C73" s="185">
        <f>基金残高に係る経年分析!G56</f>
        <v>81</v>
      </c>
      <c r="D73" s="185">
        <f>基金残高に係る経年分析!H56</f>
        <v>75</v>
      </c>
    </row>
    <row r="74" spans="1:16" x14ac:dyDescent="0.15">
      <c r="A74" s="184" t="s">
        <v>79</v>
      </c>
      <c r="B74" s="185">
        <f>基金残高に係る経年分析!F57</f>
        <v>1986</v>
      </c>
      <c r="C74" s="185">
        <f>基金残高に係る経年分析!G57</f>
        <v>2006</v>
      </c>
      <c r="D74" s="185">
        <f>基金残高に係る経年分析!H57</f>
        <v>1939</v>
      </c>
    </row>
  </sheetData>
  <sheetProtection algorithmName="SHA-512" hashValue="dGSV4ASjpcCuhDOspO3GwvhZ2LWaIk1s5DVfbOPJS1DNkIp3B0WmonwYLx90L77x+NVGLlU6eV/mIfkVw3R0Pw==" saltValue="0HVrO6xcfaIQyYBZTdTC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1301429</v>
      </c>
      <c r="S5" s="673"/>
      <c r="T5" s="673"/>
      <c r="U5" s="673"/>
      <c r="V5" s="673"/>
      <c r="W5" s="673"/>
      <c r="X5" s="673"/>
      <c r="Y5" s="674"/>
      <c r="Z5" s="675">
        <v>23</v>
      </c>
      <c r="AA5" s="675"/>
      <c r="AB5" s="675"/>
      <c r="AC5" s="675"/>
      <c r="AD5" s="676">
        <v>1301429</v>
      </c>
      <c r="AE5" s="676"/>
      <c r="AF5" s="676"/>
      <c r="AG5" s="676"/>
      <c r="AH5" s="676"/>
      <c r="AI5" s="676"/>
      <c r="AJ5" s="676"/>
      <c r="AK5" s="676"/>
      <c r="AL5" s="677">
        <v>35.299999999999997</v>
      </c>
      <c r="AM5" s="678"/>
      <c r="AN5" s="678"/>
      <c r="AO5" s="679"/>
      <c r="AP5" s="669" t="s">
        <v>225</v>
      </c>
      <c r="AQ5" s="670"/>
      <c r="AR5" s="670"/>
      <c r="AS5" s="670"/>
      <c r="AT5" s="670"/>
      <c r="AU5" s="670"/>
      <c r="AV5" s="670"/>
      <c r="AW5" s="670"/>
      <c r="AX5" s="670"/>
      <c r="AY5" s="670"/>
      <c r="AZ5" s="670"/>
      <c r="BA5" s="670"/>
      <c r="BB5" s="670"/>
      <c r="BC5" s="670"/>
      <c r="BD5" s="670"/>
      <c r="BE5" s="670"/>
      <c r="BF5" s="671"/>
      <c r="BG5" s="683">
        <v>1296120</v>
      </c>
      <c r="BH5" s="684"/>
      <c r="BI5" s="684"/>
      <c r="BJ5" s="684"/>
      <c r="BK5" s="684"/>
      <c r="BL5" s="684"/>
      <c r="BM5" s="684"/>
      <c r="BN5" s="685"/>
      <c r="BO5" s="686">
        <v>99.6</v>
      </c>
      <c r="BP5" s="686"/>
      <c r="BQ5" s="686"/>
      <c r="BR5" s="686"/>
      <c r="BS5" s="687" t="s">
        <v>146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62930</v>
      </c>
      <c r="S6" s="684"/>
      <c r="T6" s="684"/>
      <c r="U6" s="684"/>
      <c r="V6" s="684"/>
      <c r="W6" s="684"/>
      <c r="X6" s="684"/>
      <c r="Y6" s="685"/>
      <c r="Z6" s="686">
        <v>1.1000000000000001</v>
      </c>
      <c r="AA6" s="686"/>
      <c r="AB6" s="686"/>
      <c r="AC6" s="686"/>
      <c r="AD6" s="687">
        <v>62930</v>
      </c>
      <c r="AE6" s="687"/>
      <c r="AF6" s="687"/>
      <c r="AG6" s="687"/>
      <c r="AH6" s="687"/>
      <c r="AI6" s="687"/>
      <c r="AJ6" s="687"/>
      <c r="AK6" s="687"/>
      <c r="AL6" s="688">
        <v>1.7</v>
      </c>
      <c r="AM6" s="689"/>
      <c r="AN6" s="689"/>
      <c r="AO6" s="690"/>
      <c r="AP6" s="680" t="s">
        <v>230</v>
      </c>
      <c r="AQ6" s="681"/>
      <c r="AR6" s="681"/>
      <c r="AS6" s="681"/>
      <c r="AT6" s="681"/>
      <c r="AU6" s="681"/>
      <c r="AV6" s="681"/>
      <c r="AW6" s="681"/>
      <c r="AX6" s="681"/>
      <c r="AY6" s="681"/>
      <c r="AZ6" s="681"/>
      <c r="BA6" s="681"/>
      <c r="BB6" s="681"/>
      <c r="BC6" s="681"/>
      <c r="BD6" s="681"/>
      <c r="BE6" s="681"/>
      <c r="BF6" s="682"/>
      <c r="BG6" s="683">
        <v>1296120</v>
      </c>
      <c r="BH6" s="684"/>
      <c r="BI6" s="684"/>
      <c r="BJ6" s="684"/>
      <c r="BK6" s="684"/>
      <c r="BL6" s="684"/>
      <c r="BM6" s="684"/>
      <c r="BN6" s="685"/>
      <c r="BO6" s="686">
        <v>99.6</v>
      </c>
      <c r="BP6" s="686"/>
      <c r="BQ6" s="686"/>
      <c r="BR6" s="686"/>
      <c r="BS6" s="687" t="s">
        <v>231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70795</v>
      </c>
      <c r="CS6" s="684"/>
      <c r="CT6" s="684"/>
      <c r="CU6" s="684"/>
      <c r="CV6" s="684"/>
      <c r="CW6" s="684"/>
      <c r="CX6" s="684"/>
      <c r="CY6" s="685"/>
      <c r="CZ6" s="677">
        <v>1.3</v>
      </c>
      <c r="DA6" s="678"/>
      <c r="DB6" s="678"/>
      <c r="DC6" s="697"/>
      <c r="DD6" s="692" t="s">
        <v>146</v>
      </c>
      <c r="DE6" s="684"/>
      <c r="DF6" s="684"/>
      <c r="DG6" s="684"/>
      <c r="DH6" s="684"/>
      <c r="DI6" s="684"/>
      <c r="DJ6" s="684"/>
      <c r="DK6" s="684"/>
      <c r="DL6" s="684"/>
      <c r="DM6" s="684"/>
      <c r="DN6" s="684"/>
      <c r="DO6" s="684"/>
      <c r="DP6" s="685"/>
      <c r="DQ6" s="692">
        <v>70795</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612</v>
      </c>
      <c r="S7" s="684"/>
      <c r="T7" s="684"/>
      <c r="U7" s="684"/>
      <c r="V7" s="684"/>
      <c r="W7" s="684"/>
      <c r="X7" s="684"/>
      <c r="Y7" s="685"/>
      <c r="Z7" s="686">
        <v>0</v>
      </c>
      <c r="AA7" s="686"/>
      <c r="AB7" s="686"/>
      <c r="AC7" s="686"/>
      <c r="AD7" s="687">
        <v>612</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283222</v>
      </c>
      <c r="BH7" s="684"/>
      <c r="BI7" s="684"/>
      <c r="BJ7" s="684"/>
      <c r="BK7" s="684"/>
      <c r="BL7" s="684"/>
      <c r="BM7" s="684"/>
      <c r="BN7" s="685"/>
      <c r="BO7" s="686">
        <v>21.8</v>
      </c>
      <c r="BP7" s="686"/>
      <c r="BQ7" s="686"/>
      <c r="BR7" s="686"/>
      <c r="BS7" s="687" t="s">
        <v>146</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929429</v>
      </c>
      <c r="CS7" s="684"/>
      <c r="CT7" s="684"/>
      <c r="CU7" s="684"/>
      <c r="CV7" s="684"/>
      <c r="CW7" s="684"/>
      <c r="CX7" s="684"/>
      <c r="CY7" s="685"/>
      <c r="CZ7" s="686">
        <v>17</v>
      </c>
      <c r="DA7" s="686"/>
      <c r="DB7" s="686"/>
      <c r="DC7" s="686"/>
      <c r="DD7" s="692">
        <v>40665</v>
      </c>
      <c r="DE7" s="684"/>
      <c r="DF7" s="684"/>
      <c r="DG7" s="684"/>
      <c r="DH7" s="684"/>
      <c r="DI7" s="684"/>
      <c r="DJ7" s="684"/>
      <c r="DK7" s="684"/>
      <c r="DL7" s="684"/>
      <c r="DM7" s="684"/>
      <c r="DN7" s="684"/>
      <c r="DO7" s="684"/>
      <c r="DP7" s="685"/>
      <c r="DQ7" s="692">
        <v>800623</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2837</v>
      </c>
      <c r="S8" s="684"/>
      <c r="T8" s="684"/>
      <c r="U8" s="684"/>
      <c r="V8" s="684"/>
      <c r="W8" s="684"/>
      <c r="X8" s="684"/>
      <c r="Y8" s="685"/>
      <c r="Z8" s="686">
        <v>0.1</v>
      </c>
      <c r="AA8" s="686"/>
      <c r="AB8" s="686"/>
      <c r="AC8" s="686"/>
      <c r="AD8" s="687">
        <v>2837</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12064</v>
      </c>
      <c r="BH8" s="684"/>
      <c r="BI8" s="684"/>
      <c r="BJ8" s="684"/>
      <c r="BK8" s="684"/>
      <c r="BL8" s="684"/>
      <c r="BM8" s="684"/>
      <c r="BN8" s="685"/>
      <c r="BO8" s="686">
        <v>0.9</v>
      </c>
      <c r="BP8" s="686"/>
      <c r="BQ8" s="686"/>
      <c r="BR8" s="686"/>
      <c r="BS8" s="692" t="s">
        <v>146</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1133283</v>
      </c>
      <c r="CS8" s="684"/>
      <c r="CT8" s="684"/>
      <c r="CU8" s="684"/>
      <c r="CV8" s="684"/>
      <c r="CW8" s="684"/>
      <c r="CX8" s="684"/>
      <c r="CY8" s="685"/>
      <c r="CZ8" s="686">
        <v>20.8</v>
      </c>
      <c r="DA8" s="686"/>
      <c r="DB8" s="686"/>
      <c r="DC8" s="686"/>
      <c r="DD8" s="692">
        <v>4219</v>
      </c>
      <c r="DE8" s="684"/>
      <c r="DF8" s="684"/>
      <c r="DG8" s="684"/>
      <c r="DH8" s="684"/>
      <c r="DI8" s="684"/>
      <c r="DJ8" s="684"/>
      <c r="DK8" s="684"/>
      <c r="DL8" s="684"/>
      <c r="DM8" s="684"/>
      <c r="DN8" s="684"/>
      <c r="DO8" s="684"/>
      <c r="DP8" s="685"/>
      <c r="DQ8" s="692">
        <v>805656</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1900</v>
      </c>
      <c r="S9" s="684"/>
      <c r="T9" s="684"/>
      <c r="U9" s="684"/>
      <c r="V9" s="684"/>
      <c r="W9" s="684"/>
      <c r="X9" s="684"/>
      <c r="Y9" s="685"/>
      <c r="Z9" s="686">
        <v>0</v>
      </c>
      <c r="AA9" s="686"/>
      <c r="AB9" s="686"/>
      <c r="AC9" s="686"/>
      <c r="AD9" s="687">
        <v>1900</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239209</v>
      </c>
      <c r="BH9" s="684"/>
      <c r="BI9" s="684"/>
      <c r="BJ9" s="684"/>
      <c r="BK9" s="684"/>
      <c r="BL9" s="684"/>
      <c r="BM9" s="684"/>
      <c r="BN9" s="685"/>
      <c r="BO9" s="686">
        <v>18.399999999999999</v>
      </c>
      <c r="BP9" s="686"/>
      <c r="BQ9" s="686"/>
      <c r="BR9" s="686"/>
      <c r="BS9" s="692" t="s">
        <v>231</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565976</v>
      </c>
      <c r="CS9" s="684"/>
      <c r="CT9" s="684"/>
      <c r="CU9" s="684"/>
      <c r="CV9" s="684"/>
      <c r="CW9" s="684"/>
      <c r="CX9" s="684"/>
      <c r="CY9" s="685"/>
      <c r="CZ9" s="686">
        <v>10.4</v>
      </c>
      <c r="DA9" s="686"/>
      <c r="DB9" s="686"/>
      <c r="DC9" s="686"/>
      <c r="DD9" s="692">
        <v>55398</v>
      </c>
      <c r="DE9" s="684"/>
      <c r="DF9" s="684"/>
      <c r="DG9" s="684"/>
      <c r="DH9" s="684"/>
      <c r="DI9" s="684"/>
      <c r="DJ9" s="684"/>
      <c r="DK9" s="684"/>
      <c r="DL9" s="684"/>
      <c r="DM9" s="684"/>
      <c r="DN9" s="684"/>
      <c r="DO9" s="684"/>
      <c r="DP9" s="685"/>
      <c r="DQ9" s="692">
        <v>467561</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146</v>
      </c>
      <c r="AA10" s="686"/>
      <c r="AB10" s="686"/>
      <c r="AC10" s="686"/>
      <c r="AD10" s="687" t="s">
        <v>146</v>
      </c>
      <c r="AE10" s="687"/>
      <c r="AF10" s="687"/>
      <c r="AG10" s="687"/>
      <c r="AH10" s="687"/>
      <c r="AI10" s="687"/>
      <c r="AJ10" s="687"/>
      <c r="AK10" s="687"/>
      <c r="AL10" s="688" t="s">
        <v>146</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17289</v>
      </c>
      <c r="BH10" s="684"/>
      <c r="BI10" s="684"/>
      <c r="BJ10" s="684"/>
      <c r="BK10" s="684"/>
      <c r="BL10" s="684"/>
      <c r="BM10" s="684"/>
      <c r="BN10" s="685"/>
      <c r="BO10" s="686">
        <v>1.3</v>
      </c>
      <c r="BP10" s="686"/>
      <c r="BQ10" s="686"/>
      <c r="BR10" s="686"/>
      <c r="BS10" s="692" t="s">
        <v>146</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1840</v>
      </c>
      <c r="CS10" s="684"/>
      <c r="CT10" s="684"/>
      <c r="CU10" s="684"/>
      <c r="CV10" s="684"/>
      <c r="CW10" s="684"/>
      <c r="CX10" s="684"/>
      <c r="CY10" s="685"/>
      <c r="CZ10" s="686">
        <v>0</v>
      </c>
      <c r="DA10" s="686"/>
      <c r="DB10" s="686"/>
      <c r="DC10" s="686"/>
      <c r="DD10" s="692" t="s">
        <v>146</v>
      </c>
      <c r="DE10" s="684"/>
      <c r="DF10" s="684"/>
      <c r="DG10" s="684"/>
      <c r="DH10" s="684"/>
      <c r="DI10" s="684"/>
      <c r="DJ10" s="684"/>
      <c r="DK10" s="684"/>
      <c r="DL10" s="684"/>
      <c r="DM10" s="684"/>
      <c r="DN10" s="684"/>
      <c r="DO10" s="684"/>
      <c r="DP10" s="685"/>
      <c r="DQ10" s="692">
        <v>1840</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130482</v>
      </c>
      <c r="S11" s="684"/>
      <c r="T11" s="684"/>
      <c r="U11" s="684"/>
      <c r="V11" s="684"/>
      <c r="W11" s="684"/>
      <c r="X11" s="684"/>
      <c r="Y11" s="685"/>
      <c r="Z11" s="688">
        <v>2.2999999999999998</v>
      </c>
      <c r="AA11" s="689"/>
      <c r="AB11" s="689"/>
      <c r="AC11" s="701"/>
      <c r="AD11" s="692">
        <v>130482</v>
      </c>
      <c r="AE11" s="684"/>
      <c r="AF11" s="684"/>
      <c r="AG11" s="684"/>
      <c r="AH11" s="684"/>
      <c r="AI11" s="684"/>
      <c r="AJ11" s="684"/>
      <c r="AK11" s="685"/>
      <c r="AL11" s="688">
        <v>3.5</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14660</v>
      </c>
      <c r="BH11" s="684"/>
      <c r="BI11" s="684"/>
      <c r="BJ11" s="684"/>
      <c r="BK11" s="684"/>
      <c r="BL11" s="684"/>
      <c r="BM11" s="684"/>
      <c r="BN11" s="685"/>
      <c r="BO11" s="686">
        <v>1.1000000000000001</v>
      </c>
      <c r="BP11" s="686"/>
      <c r="BQ11" s="686"/>
      <c r="BR11" s="686"/>
      <c r="BS11" s="692" t="s">
        <v>146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416709</v>
      </c>
      <c r="CS11" s="684"/>
      <c r="CT11" s="684"/>
      <c r="CU11" s="684"/>
      <c r="CV11" s="684"/>
      <c r="CW11" s="684"/>
      <c r="CX11" s="684"/>
      <c r="CY11" s="685"/>
      <c r="CZ11" s="686">
        <v>7.6</v>
      </c>
      <c r="DA11" s="686"/>
      <c r="DB11" s="686"/>
      <c r="DC11" s="686"/>
      <c r="DD11" s="692">
        <v>204604</v>
      </c>
      <c r="DE11" s="684"/>
      <c r="DF11" s="684"/>
      <c r="DG11" s="684"/>
      <c r="DH11" s="684"/>
      <c r="DI11" s="684"/>
      <c r="DJ11" s="684"/>
      <c r="DK11" s="684"/>
      <c r="DL11" s="684"/>
      <c r="DM11" s="684"/>
      <c r="DN11" s="684"/>
      <c r="DO11" s="684"/>
      <c r="DP11" s="685"/>
      <c r="DQ11" s="692">
        <v>308928</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146</v>
      </c>
      <c r="S12" s="684"/>
      <c r="T12" s="684"/>
      <c r="U12" s="684"/>
      <c r="V12" s="684"/>
      <c r="W12" s="684"/>
      <c r="X12" s="684"/>
      <c r="Y12" s="685"/>
      <c r="Z12" s="686" t="s">
        <v>146</v>
      </c>
      <c r="AA12" s="686"/>
      <c r="AB12" s="686"/>
      <c r="AC12" s="686"/>
      <c r="AD12" s="687" t="s">
        <v>231</v>
      </c>
      <c r="AE12" s="687"/>
      <c r="AF12" s="687"/>
      <c r="AG12" s="687"/>
      <c r="AH12" s="687"/>
      <c r="AI12" s="687"/>
      <c r="AJ12" s="687"/>
      <c r="AK12" s="687"/>
      <c r="AL12" s="688" t="s">
        <v>146</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959615</v>
      </c>
      <c r="BH12" s="684"/>
      <c r="BI12" s="684"/>
      <c r="BJ12" s="684"/>
      <c r="BK12" s="684"/>
      <c r="BL12" s="684"/>
      <c r="BM12" s="684"/>
      <c r="BN12" s="685"/>
      <c r="BO12" s="686">
        <v>73.7</v>
      </c>
      <c r="BP12" s="686"/>
      <c r="BQ12" s="686"/>
      <c r="BR12" s="686"/>
      <c r="BS12" s="692" t="s">
        <v>231</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319213</v>
      </c>
      <c r="CS12" s="684"/>
      <c r="CT12" s="684"/>
      <c r="CU12" s="684"/>
      <c r="CV12" s="684"/>
      <c r="CW12" s="684"/>
      <c r="CX12" s="684"/>
      <c r="CY12" s="685"/>
      <c r="CZ12" s="686">
        <v>5.9</v>
      </c>
      <c r="DA12" s="686"/>
      <c r="DB12" s="686"/>
      <c r="DC12" s="686"/>
      <c r="DD12" s="692">
        <v>59450</v>
      </c>
      <c r="DE12" s="684"/>
      <c r="DF12" s="684"/>
      <c r="DG12" s="684"/>
      <c r="DH12" s="684"/>
      <c r="DI12" s="684"/>
      <c r="DJ12" s="684"/>
      <c r="DK12" s="684"/>
      <c r="DL12" s="684"/>
      <c r="DM12" s="684"/>
      <c r="DN12" s="684"/>
      <c r="DO12" s="684"/>
      <c r="DP12" s="685"/>
      <c r="DQ12" s="692">
        <v>241916</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146</v>
      </c>
      <c r="S13" s="684"/>
      <c r="T13" s="684"/>
      <c r="U13" s="684"/>
      <c r="V13" s="684"/>
      <c r="W13" s="684"/>
      <c r="X13" s="684"/>
      <c r="Y13" s="685"/>
      <c r="Z13" s="686" t="s">
        <v>146</v>
      </c>
      <c r="AA13" s="686"/>
      <c r="AB13" s="686"/>
      <c r="AC13" s="686"/>
      <c r="AD13" s="687" t="s">
        <v>146</v>
      </c>
      <c r="AE13" s="687"/>
      <c r="AF13" s="687"/>
      <c r="AG13" s="687"/>
      <c r="AH13" s="687"/>
      <c r="AI13" s="687"/>
      <c r="AJ13" s="687"/>
      <c r="AK13" s="687"/>
      <c r="AL13" s="688" t="s">
        <v>146</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505788</v>
      </c>
      <c r="BH13" s="684"/>
      <c r="BI13" s="684"/>
      <c r="BJ13" s="684"/>
      <c r="BK13" s="684"/>
      <c r="BL13" s="684"/>
      <c r="BM13" s="684"/>
      <c r="BN13" s="685"/>
      <c r="BO13" s="686">
        <v>38.9</v>
      </c>
      <c r="BP13" s="686"/>
      <c r="BQ13" s="686"/>
      <c r="BR13" s="686"/>
      <c r="BS13" s="692" t="s">
        <v>231</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331360</v>
      </c>
      <c r="CS13" s="684"/>
      <c r="CT13" s="684"/>
      <c r="CU13" s="684"/>
      <c r="CV13" s="684"/>
      <c r="CW13" s="684"/>
      <c r="CX13" s="684"/>
      <c r="CY13" s="685"/>
      <c r="CZ13" s="686">
        <v>6.1</v>
      </c>
      <c r="DA13" s="686"/>
      <c r="DB13" s="686"/>
      <c r="DC13" s="686"/>
      <c r="DD13" s="692">
        <v>246038</v>
      </c>
      <c r="DE13" s="684"/>
      <c r="DF13" s="684"/>
      <c r="DG13" s="684"/>
      <c r="DH13" s="684"/>
      <c r="DI13" s="684"/>
      <c r="DJ13" s="684"/>
      <c r="DK13" s="684"/>
      <c r="DL13" s="684"/>
      <c r="DM13" s="684"/>
      <c r="DN13" s="684"/>
      <c r="DO13" s="684"/>
      <c r="DP13" s="685"/>
      <c r="DQ13" s="692">
        <v>147229</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7866</v>
      </c>
      <c r="S14" s="684"/>
      <c r="T14" s="684"/>
      <c r="U14" s="684"/>
      <c r="V14" s="684"/>
      <c r="W14" s="684"/>
      <c r="X14" s="684"/>
      <c r="Y14" s="685"/>
      <c r="Z14" s="686">
        <v>0.1</v>
      </c>
      <c r="AA14" s="686"/>
      <c r="AB14" s="686"/>
      <c r="AC14" s="686"/>
      <c r="AD14" s="687">
        <v>7866</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27828</v>
      </c>
      <c r="BH14" s="684"/>
      <c r="BI14" s="684"/>
      <c r="BJ14" s="684"/>
      <c r="BK14" s="684"/>
      <c r="BL14" s="684"/>
      <c r="BM14" s="684"/>
      <c r="BN14" s="685"/>
      <c r="BO14" s="686">
        <v>2.1</v>
      </c>
      <c r="BP14" s="686"/>
      <c r="BQ14" s="686"/>
      <c r="BR14" s="686"/>
      <c r="BS14" s="692" t="s">
        <v>146</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269839</v>
      </c>
      <c r="CS14" s="684"/>
      <c r="CT14" s="684"/>
      <c r="CU14" s="684"/>
      <c r="CV14" s="684"/>
      <c r="CW14" s="684"/>
      <c r="CX14" s="684"/>
      <c r="CY14" s="685"/>
      <c r="CZ14" s="686">
        <v>4.9000000000000004</v>
      </c>
      <c r="DA14" s="686"/>
      <c r="DB14" s="686"/>
      <c r="DC14" s="686"/>
      <c r="DD14" s="692">
        <v>12985</v>
      </c>
      <c r="DE14" s="684"/>
      <c r="DF14" s="684"/>
      <c r="DG14" s="684"/>
      <c r="DH14" s="684"/>
      <c r="DI14" s="684"/>
      <c r="DJ14" s="684"/>
      <c r="DK14" s="684"/>
      <c r="DL14" s="684"/>
      <c r="DM14" s="684"/>
      <c r="DN14" s="684"/>
      <c r="DO14" s="684"/>
      <c r="DP14" s="685"/>
      <c r="DQ14" s="692">
        <v>256465</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146</v>
      </c>
      <c r="S15" s="684"/>
      <c r="T15" s="684"/>
      <c r="U15" s="684"/>
      <c r="V15" s="684"/>
      <c r="W15" s="684"/>
      <c r="X15" s="684"/>
      <c r="Y15" s="685"/>
      <c r="Z15" s="686" t="s">
        <v>146</v>
      </c>
      <c r="AA15" s="686"/>
      <c r="AB15" s="686"/>
      <c r="AC15" s="686"/>
      <c r="AD15" s="687" t="s">
        <v>146</v>
      </c>
      <c r="AE15" s="687"/>
      <c r="AF15" s="687"/>
      <c r="AG15" s="687"/>
      <c r="AH15" s="687"/>
      <c r="AI15" s="687"/>
      <c r="AJ15" s="687"/>
      <c r="AK15" s="687"/>
      <c r="AL15" s="688" t="s">
        <v>231</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25455</v>
      </c>
      <c r="BH15" s="684"/>
      <c r="BI15" s="684"/>
      <c r="BJ15" s="684"/>
      <c r="BK15" s="684"/>
      <c r="BL15" s="684"/>
      <c r="BM15" s="684"/>
      <c r="BN15" s="685"/>
      <c r="BO15" s="686">
        <v>2</v>
      </c>
      <c r="BP15" s="686"/>
      <c r="BQ15" s="686"/>
      <c r="BR15" s="686"/>
      <c r="BS15" s="692" t="s">
        <v>146</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719163</v>
      </c>
      <c r="CS15" s="684"/>
      <c r="CT15" s="684"/>
      <c r="CU15" s="684"/>
      <c r="CV15" s="684"/>
      <c r="CW15" s="684"/>
      <c r="CX15" s="684"/>
      <c r="CY15" s="685"/>
      <c r="CZ15" s="686">
        <v>13.2</v>
      </c>
      <c r="DA15" s="686"/>
      <c r="DB15" s="686"/>
      <c r="DC15" s="686"/>
      <c r="DD15" s="692">
        <v>64233</v>
      </c>
      <c r="DE15" s="684"/>
      <c r="DF15" s="684"/>
      <c r="DG15" s="684"/>
      <c r="DH15" s="684"/>
      <c r="DI15" s="684"/>
      <c r="DJ15" s="684"/>
      <c r="DK15" s="684"/>
      <c r="DL15" s="684"/>
      <c r="DM15" s="684"/>
      <c r="DN15" s="684"/>
      <c r="DO15" s="684"/>
      <c r="DP15" s="685"/>
      <c r="DQ15" s="692">
        <v>550369</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2252</v>
      </c>
      <c r="S16" s="684"/>
      <c r="T16" s="684"/>
      <c r="U16" s="684"/>
      <c r="V16" s="684"/>
      <c r="W16" s="684"/>
      <c r="X16" s="684"/>
      <c r="Y16" s="685"/>
      <c r="Z16" s="686">
        <v>0</v>
      </c>
      <c r="AA16" s="686"/>
      <c r="AB16" s="686"/>
      <c r="AC16" s="686"/>
      <c r="AD16" s="687">
        <v>2252</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146</v>
      </c>
      <c r="BH16" s="684"/>
      <c r="BI16" s="684"/>
      <c r="BJ16" s="684"/>
      <c r="BK16" s="684"/>
      <c r="BL16" s="684"/>
      <c r="BM16" s="684"/>
      <c r="BN16" s="685"/>
      <c r="BO16" s="686" t="s">
        <v>146</v>
      </c>
      <c r="BP16" s="686"/>
      <c r="BQ16" s="686"/>
      <c r="BR16" s="686"/>
      <c r="BS16" s="692" t="s">
        <v>146</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55445</v>
      </c>
      <c r="CS16" s="684"/>
      <c r="CT16" s="684"/>
      <c r="CU16" s="684"/>
      <c r="CV16" s="684"/>
      <c r="CW16" s="684"/>
      <c r="CX16" s="684"/>
      <c r="CY16" s="685"/>
      <c r="CZ16" s="686">
        <v>1</v>
      </c>
      <c r="DA16" s="686"/>
      <c r="DB16" s="686"/>
      <c r="DC16" s="686"/>
      <c r="DD16" s="692" t="s">
        <v>146</v>
      </c>
      <c r="DE16" s="684"/>
      <c r="DF16" s="684"/>
      <c r="DG16" s="684"/>
      <c r="DH16" s="684"/>
      <c r="DI16" s="684"/>
      <c r="DJ16" s="684"/>
      <c r="DK16" s="684"/>
      <c r="DL16" s="684"/>
      <c r="DM16" s="684"/>
      <c r="DN16" s="684"/>
      <c r="DO16" s="684"/>
      <c r="DP16" s="685"/>
      <c r="DQ16" s="692">
        <v>13559</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13490</v>
      </c>
      <c r="S17" s="684"/>
      <c r="T17" s="684"/>
      <c r="U17" s="684"/>
      <c r="V17" s="684"/>
      <c r="W17" s="684"/>
      <c r="X17" s="684"/>
      <c r="Y17" s="685"/>
      <c r="Z17" s="686">
        <v>0.2</v>
      </c>
      <c r="AA17" s="686"/>
      <c r="AB17" s="686"/>
      <c r="AC17" s="686"/>
      <c r="AD17" s="687">
        <v>13490</v>
      </c>
      <c r="AE17" s="687"/>
      <c r="AF17" s="687"/>
      <c r="AG17" s="687"/>
      <c r="AH17" s="687"/>
      <c r="AI17" s="687"/>
      <c r="AJ17" s="687"/>
      <c r="AK17" s="687"/>
      <c r="AL17" s="688">
        <v>0.4</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146</v>
      </c>
      <c r="BH17" s="684"/>
      <c r="BI17" s="684"/>
      <c r="BJ17" s="684"/>
      <c r="BK17" s="684"/>
      <c r="BL17" s="684"/>
      <c r="BM17" s="684"/>
      <c r="BN17" s="685"/>
      <c r="BO17" s="686" t="s">
        <v>146</v>
      </c>
      <c r="BP17" s="686"/>
      <c r="BQ17" s="686"/>
      <c r="BR17" s="686"/>
      <c r="BS17" s="692" t="s">
        <v>231</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638322</v>
      </c>
      <c r="CS17" s="684"/>
      <c r="CT17" s="684"/>
      <c r="CU17" s="684"/>
      <c r="CV17" s="684"/>
      <c r="CW17" s="684"/>
      <c r="CX17" s="684"/>
      <c r="CY17" s="685"/>
      <c r="CZ17" s="686">
        <v>11.7</v>
      </c>
      <c r="DA17" s="686"/>
      <c r="DB17" s="686"/>
      <c r="DC17" s="686"/>
      <c r="DD17" s="692" t="s">
        <v>146</v>
      </c>
      <c r="DE17" s="684"/>
      <c r="DF17" s="684"/>
      <c r="DG17" s="684"/>
      <c r="DH17" s="684"/>
      <c r="DI17" s="684"/>
      <c r="DJ17" s="684"/>
      <c r="DK17" s="684"/>
      <c r="DL17" s="684"/>
      <c r="DM17" s="684"/>
      <c r="DN17" s="684"/>
      <c r="DO17" s="684"/>
      <c r="DP17" s="685"/>
      <c r="DQ17" s="692">
        <v>619766</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2016</v>
      </c>
      <c r="S18" s="684"/>
      <c r="T18" s="684"/>
      <c r="U18" s="684"/>
      <c r="V18" s="684"/>
      <c r="W18" s="684"/>
      <c r="X18" s="684"/>
      <c r="Y18" s="685"/>
      <c r="Z18" s="686">
        <v>0</v>
      </c>
      <c r="AA18" s="686"/>
      <c r="AB18" s="686"/>
      <c r="AC18" s="686"/>
      <c r="AD18" s="687">
        <v>2016</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231</v>
      </c>
      <c r="BP18" s="686"/>
      <c r="BQ18" s="686"/>
      <c r="BR18" s="686"/>
      <c r="BS18" s="692" t="s">
        <v>146</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146</v>
      </c>
      <c r="CS18" s="684"/>
      <c r="CT18" s="684"/>
      <c r="CU18" s="684"/>
      <c r="CV18" s="684"/>
      <c r="CW18" s="684"/>
      <c r="CX18" s="684"/>
      <c r="CY18" s="685"/>
      <c r="CZ18" s="686" t="s">
        <v>146</v>
      </c>
      <c r="DA18" s="686"/>
      <c r="DB18" s="686"/>
      <c r="DC18" s="686"/>
      <c r="DD18" s="692" t="s">
        <v>231</v>
      </c>
      <c r="DE18" s="684"/>
      <c r="DF18" s="684"/>
      <c r="DG18" s="684"/>
      <c r="DH18" s="684"/>
      <c r="DI18" s="684"/>
      <c r="DJ18" s="684"/>
      <c r="DK18" s="684"/>
      <c r="DL18" s="684"/>
      <c r="DM18" s="684"/>
      <c r="DN18" s="684"/>
      <c r="DO18" s="684"/>
      <c r="DP18" s="685"/>
      <c r="DQ18" s="692" t="s">
        <v>146</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1226</v>
      </c>
      <c r="S19" s="684"/>
      <c r="T19" s="684"/>
      <c r="U19" s="684"/>
      <c r="V19" s="684"/>
      <c r="W19" s="684"/>
      <c r="X19" s="684"/>
      <c r="Y19" s="685"/>
      <c r="Z19" s="686">
        <v>0</v>
      </c>
      <c r="AA19" s="686"/>
      <c r="AB19" s="686"/>
      <c r="AC19" s="686"/>
      <c r="AD19" s="687">
        <v>1226</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5309</v>
      </c>
      <c r="BH19" s="684"/>
      <c r="BI19" s="684"/>
      <c r="BJ19" s="684"/>
      <c r="BK19" s="684"/>
      <c r="BL19" s="684"/>
      <c r="BM19" s="684"/>
      <c r="BN19" s="685"/>
      <c r="BO19" s="686">
        <v>0.4</v>
      </c>
      <c r="BP19" s="686"/>
      <c r="BQ19" s="686"/>
      <c r="BR19" s="686"/>
      <c r="BS19" s="692" t="s">
        <v>146</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146</v>
      </c>
      <c r="CS19" s="684"/>
      <c r="CT19" s="684"/>
      <c r="CU19" s="684"/>
      <c r="CV19" s="684"/>
      <c r="CW19" s="684"/>
      <c r="CX19" s="684"/>
      <c r="CY19" s="685"/>
      <c r="CZ19" s="686" t="s">
        <v>146</v>
      </c>
      <c r="DA19" s="686"/>
      <c r="DB19" s="686"/>
      <c r="DC19" s="686"/>
      <c r="DD19" s="692" t="s">
        <v>146</v>
      </c>
      <c r="DE19" s="684"/>
      <c r="DF19" s="684"/>
      <c r="DG19" s="684"/>
      <c r="DH19" s="684"/>
      <c r="DI19" s="684"/>
      <c r="DJ19" s="684"/>
      <c r="DK19" s="684"/>
      <c r="DL19" s="684"/>
      <c r="DM19" s="684"/>
      <c r="DN19" s="684"/>
      <c r="DO19" s="684"/>
      <c r="DP19" s="685"/>
      <c r="DQ19" s="692" t="s">
        <v>146</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233</v>
      </c>
      <c r="S20" s="684"/>
      <c r="T20" s="684"/>
      <c r="U20" s="684"/>
      <c r="V20" s="684"/>
      <c r="W20" s="684"/>
      <c r="X20" s="684"/>
      <c r="Y20" s="685"/>
      <c r="Z20" s="686">
        <v>0</v>
      </c>
      <c r="AA20" s="686"/>
      <c r="AB20" s="686"/>
      <c r="AC20" s="686"/>
      <c r="AD20" s="687">
        <v>233</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5309</v>
      </c>
      <c r="BH20" s="684"/>
      <c r="BI20" s="684"/>
      <c r="BJ20" s="684"/>
      <c r="BK20" s="684"/>
      <c r="BL20" s="684"/>
      <c r="BM20" s="684"/>
      <c r="BN20" s="685"/>
      <c r="BO20" s="686">
        <v>0.4</v>
      </c>
      <c r="BP20" s="686"/>
      <c r="BQ20" s="686"/>
      <c r="BR20" s="686"/>
      <c r="BS20" s="692" t="s">
        <v>146</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5451374</v>
      </c>
      <c r="CS20" s="684"/>
      <c r="CT20" s="684"/>
      <c r="CU20" s="684"/>
      <c r="CV20" s="684"/>
      <c r="CW20" s="684"/>
      <c r="CX20" s="684"/>
      <c r="CY20" s="685"/>
      <c r="CZ20" s="686">
        <v>100</v>
      </c>
      <c r="DA20" s="686"/>
      <c r="DB20" s="686"/>
      <c r="DC20" s="686"/>
      <c r="DD20" s="692">
        <v>687592</v>
      </c>
      <c r="DE20" s="684"/>
      <c r="DF20" s="684"/>
      <c r="DG20" s="684"/>
      <c r="DH20" s="684"/>
      <c r="DI20" s="684"/>
      <c r="DJ20" s="684"/>
      <c r="DK20" s="684"/>
      <c r="DL20" s="684"/>
      <c r="DM20" s="684"/>
      <c r="DN20" s="684"/>
      <c r="DO20" s="684"/>
      <c r="DP20" s="685"/>
      <c r="DQ20" s="692">
        <v>4284707</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10015</v>
      </c>
      <c r="S21" s="684"/>
      <c r="T21" s="684"/>
      <c r="U21" s="684"/>
      <c r="V21" s="684"/>
      <c r="W21" s="684"/>
      <c r="X21" s="684"/>
      <c r="Y21" s="685"/>
      <c r="Z21" s="686">
        <v>0.2</v>
      </c>
      <c r="AA21" s="686"/>
      <c r="AB21" s="686"/>
      <c r="AC21" s="686"/>
      <c r="AD21" s="687">
        <v>10015</v>
      </c>
      <c r="AE21" s="687"/>
      <c r="AF21" s="687"/>
      <c r="AG21" s="687"/>
      <c r="AH21" s="687"/>
      <c r="AI21" s="687"/>
      <c r="AJ21" s="687"/>
      <c r="AK21" s="687"/>
      <c r="AL21" s="688">
        <v>0.3</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5309</v>
      </c>
      <c r="BH21" s="684"/>
      <c r="BI21" s="684"/>
      <c r="BJ21" s="684"/>
      <c r="BK21" s="684"/>
      <c r="BL21" s="684"/>
      <c r="BM21" s="684"/>
      <c r="BN21" s="685"/>
      <c r="BO21" s="686">
        <v>0.4</v>
      </c>
      <c r="BP21" s="686"/>
      <c r="BQ21" s="686"/>
      <c r="BR21" s="686"/>
      <c r="BS21" s="692" t="s">
        <v>146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2428117</v>
      </c>
      <c r="S22" s="684"/>
      <c r="T22" s="684"/>
      <c r="U22" s="684"/>
      <c r="V22" s="684"/>
      <c r="W22" s="684"/>
      <c r="X22" s="684"/>
      <c r="Y22" s="685"/>
      <c r="Z22" s="686">
        <v>43</v>
      </c>
      <c r="AA22" s="686"/>
      <c r="AB22" s="686"/>
      <c r="AC22" s="686"/>
      <c r="AD22" s="687">
        <v>2149493</v>
      </c>
      <c r="AE22" s="687"/>
      <c r="AF22" s="687"/>
      <c r="AG22" s="687"/>
      <c r="AH22" s="687"/>
      <c r="AI22" s="687"/>
      <c r="AJ22" s="687"/>
      <c r="AK22" s="687"/>
      <c r="AL22" s="688">
        <v>58.3</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146</v>
      </c>
      <c r="BH22" s="684"/>
      <c r="BI22" s="684"/>
      <c r="BJ22" s="684"/>
      <c r="BK22" s="684"/>
      <c r="BL22" s="684"/>
      <c r="BM22" s="684"/>
      <c r="BN22" s="685"/>
      <c r="BO22" s="686" t="s">
        <v>146</v>
      </c>
      <c r="BP22" s="686"/>
      <c r="BQ22" s="686"/>
      <c r="BR22" s="686"/>
      <c r="BS22" s="692" t="s">
        <v>146</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2149493</v>
      </c>
      <c r="S23" s="684"/>
      <c r="T23" s="684"/>
      <c r="U23" s="684"/>
      <c r="V23" s="684"/>
      <c r="W23" s="684"/>
      <c r="X23" s="684"/>
      <c r="Y23" s="685"/>
      <c r="Z23" s="686">
        <v>38</v>
      </c>
      <c r="AA23" s="686"/>
      <c r="AB23" s="686"/>
      <c r="AC23" s="686"/>
      <c r="AD23" s="687">
        <v>2149493</v>
      </c>
      <c r="AE23" s="687"/>
      <c r="AF23" s="687"/>
      <c r="AG23" s="687"/>
      <c r="AH23" s="687"/>
      <c r="AI23" s="687"/>
      <c r="AJ23" s="687"/>
      <c r="AK23" s="687"/>
      <c r="AL23" s="688">
        <v>58.3</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146</v>
      </c>
      <c r="BH23" s="684"/>
      <c r="BI23" s="684"/>
      <c r="BJ23" s="684"/>
      <c r="BK23" s="684"/>
      <c r="BL23" s="684"/>
      <c r="BM23" s="684"/>
      <c r="BN23" s="685"/>
      <c r="BO23" s="686" t="s">
        <v>146</v>
      </c>
      <c r="BP23" s="686"/>
      <c r="BQ23" s="686"/>
      <c r="BR23" s="686"/>
      <c r="BS23" s="692" t="s">
        <v>231</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278624</v>
      </c>
      <c r="S24" s="684"/>
      <c r="T24" s="684"/>
      <c r="U24" s="684"/>
      <c r="V24" s="684"/>
      <c r="W24" s="684"/>
      <c r="X24" s="684"/>
      <c r="Y24" s="685"/>
      <c r="Z24" s="686">
        <v>4.9000000000000004</v>
      </c>
      <c r="AA24" s="686"/>
      <c r="AB24" s="686"/>
      <c r="AC24" s="686"/>
      <c r="AD24" s="687" t="s">
        <v>146</v>
      </c>
      <c r="AE24" s="687"/>
      <c r="AF24" s="687"/>
      <c r="AG24" s="687"/>
      <c r="AH24" s="687"/>
      <c r="AI24" s="687"/>
      <c r="AJ24" s="687"/>
      <c r="AK24" s="687"/>
      <c r="AL24" s="688" t="s">
        <v>146</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146</v>
      </c>
      <c r="BH24" s="684"/>
      <c r="BI24" s="684"/>
      <c r="BJ24" s="684"/>
      <c r="BK24" s="684"/>
      <c r="BL24" s="684"/>
      <c r="BM24" s="684"/>
      <c r="BN24" s="685"/>
      <c r="BO24" s="686" t="s">
        <v>231</v>
      </c>
      <c r="BP24" s="686"/>
      <c r="BQ24" s="686"/>
      <c r="BR24" s="686"/>
      <c r="BS24" s="692" t="s">
        <v>146</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2049144</v>
      </c>
      <c r="CS24" s="673"/>
      <c r="CT24" s="673"/>
      <c r="CU24" s="673"/>
      <c r="CV24" s="673"/>
      <c r="CW24" s="673"/>
      <c r="CX24" s="673"/>
      <c r="CY24" s="674"/>
      <c r="CZ24" s="677">
        <v>37.6</v>
      </c>
      <c r="DA24" s="678"/>
      <c r="DB24" s="678"/>
      <c r="DC24" s="697"/>
      <c r="DD24" s="722">
        <v>1779700</v>
      </c>
      <c r="DE24" s="673"/>
      <c r="DF24" s="673"/>
      <c r="DG24" s="673"/>
      <c r="DH24" s="673"/>
      <c r="DI24" s="673"/>
      <c r="DJ24" s="673"/>
      <c r="DK24" s="674"/>
      <c r="DL24" s="722">
        <v>1764437</v>
      </c>
      <c r="DM24" s="673"/>
      <c r="DN24" s="673"/>
      <c r="DO24" s="673"/>
      <c r="DP24" s="673"/>
      <c r="DQ24" s="673"/>
      <c r="DR24" s="673"/>
      <c r="DS24" s="673"/>
      <c r="DT24" s="673"/>
      <c r="DU24" s="673"/>
      <c r="DV24" s="674"/>
      <c r="DW24" s="677">
        <v>46.1</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231</v>
      </c>
      <c r="S25" s="684"/>
      <c r="T25" s="684"/>
      <c r="U25" s="684"/>
      <c r="V25" s="684"/>
      <c r="W25" s="684"/>
      <c r="X25" s="684"/>
      <c r="Y25" s="685"/>
      <c r="Z25" s="686" t="s">
        <v>146</v>
      </c>
      <c r="AA25" s="686"/>
      <c r="AB25" s="686"/>
      <c r="AC25" s="686"/>
      <c r="AD25" s="687" t="s">
        <v>146</v>
      </c>
      <c r="AE25" s="687"/>
      <c r="AF25" s="687"/>
      <c r="AG25" s="687"/>
      <c r="AH25" s="687"/>
      <c r="AI25" s="687"/>
      <c r="AJ25" s="687"/>
      <c r="AK25" s="687"/>
      <c r="AL25" s="688" t="s">
        <v>146</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146</v>
      </c>
      <c r="BP25" s="686"/>
      <c r="BQ25" s="686"/>
      <c r="BR25" s="686"/>
      <c r="BS25" s="692" t="s">
        <v>146</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1130788</v>
      </c>
      <c r="CS25" s="719"/>
      <c r="CT25" s="719"/>
      <c r="CU25" s="719"/>
      <c r="CV25" s="719"/>
      <c r="CW25" s="719"/>
      <c r="CX25" s="719"/>
      <c r="CY25" s="720"/>
      <c r="CZ25" s="688">
        <v>20.7</v>
      </c>
      <c r="DA25" s="717"/>
      <c r="DB25" s="717"/>
      <c r="DC25" s="721"/>
      <c r="DD25" s="692">
        <v>1065966</v>
      </c>
      <c r="DE25" s="719"/>
      <c r="DF25" s="719"/>
      <c r="DG25" s="719"/>
      <c r="DH25" s="719"/>
      <c r="DI25" s="719"/>
      <c r="DJ25" s="719"/>
      <c r="DK25" s="720"/>
      <c r="DL25" s="692">
        <v>1050764</v>
      </c>
      <c r="DM25" s="719"/>
      <c r="DN25" s="719"/>
      <c r="DO25" s="719"/>
      <c r="DP25" s="719"/>
      <c r="DQ25" s="719"/>
      <c r="DR25" s="719"/>
      <c r="DS25" s="719"/>
      <c r="DT25" s="719"/>
      <c r="DU25" s="719"/>
      <c r="DV25" s="720"/>
      <c r="DW25" s="688">
        <v>27.4</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3951915</v>
      </c>
      <c r="S26" s="684"/>
      <c r="T26" s="684"/>
      <c r="U26" s="684"/>
      <c r="V26" s="684"/>
      <c r="W26" s="684"/>
      <c r="X26" s="684"/>
      <c r="Y26" s="685"/>
      <c r="Z26" s="686">
        <v>69.900000000000006</v>
      </c>
      <c r="AA26" s="686"/>
      <c r="AB26" s="686"/>
      <c r="AC26" s="686"/>
      <c r="AD26" s="687">
        <v>3673291</v>
      </c>
      <c r="AE26" s="687"/>
      <c r="AF26" s="687"/>
      <c r="AG26" s="687"/>
      <c r="AH26" s="687"/>
      <c r="AI26" s="687"/>
      <c r="AJ26" s="687"/>
      <c r="AK26" s="687"/>
      <c r="AL26" s="688">
        <v>99.5</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146</v>
      </c>
      <c r="BH26" s="684"/>
      <c r="BI26" s="684"/>
      <c r="BJ26" s="684"/>
      <c r="BK26" s="684"/>
      <c r="BL26" s="684"/>
      <c r="BM26" s="684"/>
      <c r="BN26" s="685"/>
      <c r="BO26" s="686" t="s">
        <v>146</v>
      </c>
      <c r="BP26" s="686"/>
      <c r="BQ26" s="686"/>
      <c r="BR26" s="686"/>
      <c r="BS26" s="692" t="s">
        <v>146</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755954</v>
      </c>
      <c r="CS26" s="684"/>
      <c r="CT26" s="684"/>
      <c r="CU26" s="684"/>
      <c r="CV26" s="684"/>
      <c r="CW26" s="684"/>
      <c r="CX26" s="684"/>
      <c r="CY26" s="685"/>
      <c r="CZ26" s="688">
        <v>13.9</v>
      </c>
      <c r="DA26" s="717"/>
      <c r="DB26" s="717"/>
      <c r="DC26" s="721"/>
      <c r="DD26" s="692">
        <v>714306</v>
      </c>
      <c r="DE26" s="684"/>
      <c r="DF26" s="684"/>
      <c r="DG26" s="684"/>
      <c r="DH26" s="684"/>
      <c r="DI26" s="684"/>
      <c r="DJ26" s="684"/>
      <c r="DK26" s="685"/>
      <c r="DL26" s="692" t="s">
        <v>146</v>
      </c>
      <c r="DM26" s="684"/>
      <c r="DN26" s="684"/>
      <c r="DO26" s="684"/>
      <c r="DP26" s="684"/>
      <c r="DQ26" s="684"/>
      <c r="DR26" s="684"/>
      <c r="DS26" s="684"/>
      <c r="DT26" s="684"/>
      <c r="DU26" s="684"/>
      <c r="DV26" s="685"/>
      <c r="DW26" s="688" t="s">
        <v>146</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1060</v>
      </c>
      <c r="S27" s="684"/>
      <c r="T27" s="684"/>
      <c r="U27" s="684"/>
      <c r="V27" s="684"/>
      <c r="W27" s="684"/>
      <c r="X27" s="684"/>
      <c r="Y27" s="685"/>
      <c r="Z27" s="686">
        <v>0</v>
      </c>
      <c r="AA27" s="686"/>
      <c r="AB27" s="686"/>
      <c r="AC27" s="686"/>
      <c r="AD27" s="687">
        <v>1060</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1301429</v>
      </c>
      <c r="BH27" s="684"/>
      <c r="BI27" s="684"/>
      <c r="BJ27" s="684"/>
      <c r="BK27" s="684"/>
      <c r="BL27" s="684"/>
      <c r="BM27" s="684"/>
      <c r="BN27" s="685"/>
      <c r="BO27" s="686">
        <v>100</v>
      </c>
      <c r="BP27" s="686"/>
      <c r="BQ27" s="686"/>
      <c r="BR27" s="686"/>
      <c r="BS27" s="692" t="s">
        <v>146</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280034</v>
      </c>
      <c r="CS27" s="719"/>
      <c r="CT27" s="719"/>
      <c r="CU27" s="719"/>
      <c r="CV27" s="719"/>
      <c r="CW27" s="719"/>
      <c r="CX27" s="719"/>
      <c r="CY27" s="720"/>
      <c r="CZ27" s="688">
        <v>5.0999999999999996</v>
      </c>
      <c r="DA27" s="717"/>
      <c r="DB27" s="717"/>
      <c r="DC27" s="721"/>
      <c r="DD27" s="692">
        <v>93968</v>
      </c>
      <c r="DE27" s="719"/>
      <c r="DF27" s="719"/>
      <c r="DG27" s="719"/>
      <c r="DH27" s="719"/>
      <c r="DI27" s="719"/>
      <c r="DJ27" s="719"/>
      <c r="DK27" s="720"/>
      <c r="DL27" s="692">
        <v>93907</v>
      </c>
      <c r="DM27" s="719"/>
      <c r="DN27" s="719"/>
      <c r="DO27" s="719"/>
      <c r="DP27" s="719"/>
      <c r="DQ27" s="719"/>
      <c r="DR27" s="719"/>
      <c r="DS27" s="719"/>
      <c r="DT27" s="719"/>
      <c r="DU27" s="719"/>
      <c r="DV27" s="720"/>
      <c r="DW27" s="688">
        <v>2.5</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1152</v>
      </c>
      <c r="S28" s="684"/>
      <c r="T28" s="684"/>
      <c r="U28" s="684"/>
      <c r="V28" s="684"/>
      <c r="W28" s="684"/>
      <c r="X28" s="684"/>
      <c r="Y28" s="685"/>
      <c r="Z28" s="686">
        <v>0</v>
      </c>
      <c r="AA28" s="686"/>
      <c r="AB28" s="686"/>
      <c r="AC28" s="686"/>
      <c r="AD28" s="687" t="s">
        <v>146</v>
      </c>
      <c r="AE28" s="687"/>
      <c r="AF28" s="687"/>
      <c r="AG28" s="687"/>
      <c r="AH28" s="687"/>
      <c r="AI28" s="687"/>
      <c r="AJ28" s="687"/>
      <c r="AK28" s="687"/>
      <c r="AL28" s="688" t="s">
        <v>146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638322</v>
      </c>
      <c r="CS28" s="684"/>
      <c r="CT28" s="684"/>
      <c r="CU28" s="684"/>
      <c r="CV28" s="684"/>
      <c r="CW28" s="684"/>
      <c r="CX28" s="684"/>
      <c r="CY28" s="685"/>
      <c r="CZ28" s="688">
        <v>11.7</v>
      </c>
      <c r="DA28" s="717"/>
      <c r="DB28" s="717"/>
      <c r="DC28" s="721"/>
      <c r="DD28" s="692">
        <v>619766</v>
      </c>
      <c r="DE28" s="684"/>
      <c r="DF28" s="684"/>
      <c r="DG28" s="684"/>
      <c r="DH28" s="684"/>
      <c r="DI28" s="684"/>
      <c r="DJ28" s="684"/>
      <c r="DK28" s="685"/>
      <c r="DL28" s="692">
        <v>619766</v>
      </c>
      <c r="DM28" s="684"/>
      <c r="DN28" s="684"/>
      <c r="DO28" s="684"/>
      <c r="DP28" s="684"/>
      <c r="DQ28" s="684"/>
      <c r="DR28" s="684"/>
      <c r="DS28" s="684"/>
      <c r="DT28" s="684"/>
      <c r="DU28" s="684"/>
      <c r="DV28" s="685"/>
      <c r="DW28" s="688">
        <v>16.2</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81064</v>
      </c>
      <c r="S29" s="684"/>
      <c r="T29" s="684"/>
      <c r="U29" s="684"/>
      <c r="V29" s="684"/>
      <c r="W29" s="684"/>
      <c r="X29" s="684"/>
      <c r="Y29" s="685"/>
      <c r="Z29" s="686">
        <v>1.4</v>
      </c>
      <c r="AA29" s="686"/>
      <c r="AB29" s="686"/>
      <c r="AC29" s="686"/>
      <c r="AD29" s="687">
        <v>2895</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638322</v>
      </c>
      <c r="CS29" s="719"/>
      <c r="CT29" s="719"/>
      <c r="CU29" s="719"/>
      <c r="CV29" s="719"/>
      <c r="CW29" s="719"/>
      <c r="CX29" s="719"/>
      <c r="CY29" s="720"/>
      <c r="CZ29" s="688">
        <v>11.7</v>
      </c>
      <c r="DA29" s="717"/>
      <c r="DB29" s="717"/>
      <c r="DC29" s="721"/>
      <c r="DD29" s="692">
        <v>619766</v>
      </c>
      <c r="DE29" s="719"/>
      <c r="DF29" s="719"/>
      <c r="DG29" s="719"/>
      <c r="DH29" s="719"/>
      <c r="DI29" s="719"/>
      <c r="DJ29" s="719"/>
      <c r="DK29" s="720"/>
      <c r="DL29" s="692">
        <v>619766</v>
      </c>
      <c r="DM29" s="719"/>
      <c r="DN29" s="719"/>
      <c r="DO29" s="719"/>
      <c r="DP29" s="719"/>
      <c r="DQ29" s="719"/>
      <c r="DR29" s="719"/>
      <c r="DS29" s="719"/>
      <c r="DT29" s="719"/>
      <c r="DU29" s="719"/>
      <c r="DV29" s="720"/>
      <c r="DW29" s="688">
        <v>16.2</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76359</v>
      </c>
      <c r="S30" s="684"/>
      <c r="T30" s="684"/>
      <c r="U30" s="684"/>
      <c r="V30" s="684"/>
      <c r="W30" s="684"/>
      <c r="X30" s="684"/>
      <c r="Y30" s="685"/>
      <c r="Z30" s="686">
        <v>1.4</v>
      </c>
      <c r="AA30" s="686"/>
      <c r="AB30" s="686"/>
      <c r="AC30" s="686"/>
      <c r="AD30" s="687" t="s">
        <v>146</v>
      </c>
      <c r="AE30" s="687"/>
      <c r="AF30" s="687"/>
      <c r="AG30" s="687"/>
      <c r="AH30" s="687"/>
      <c r="AI30" s="687"/>
      <c r="AJ30" s="687"/>
      <c r="AK30" s="687"/>
      <c r="AL30" s="688" t="s">
        <v>146</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614756</v>
      </c>
      <c r="CS30" s="684"/>
      <c r="CT30" s="684"/>
      <c r="CU30" s="684"/>
      <c r="CV30" s="684"/>
      <c r="CW30" s="684"/>
      <c r="CX30" s="684"/>
      <c r="CY30" s="685"/>
      <c r="CZ30" s="688">
        <v>11.3</v>
      </c>
      <c r="DA30" s="717"/>
      <c r="DB30" s="717"/>
      <c r="DC30" s="721"/>
      <c r="DD30" s="692">
        <v>598091</v>
      </c>
      <c r="DE30" s="684"/>
      <c r="DF30" s="684"/>
      <c r="DG30" s="684"/>
      <c r="DH30" s="684"/>
      <c r="DI30" s="684"/>
      <c r="DJ30" s="684"/>
      <c r="DK30" s="685"/>
      <c r="DL30" s="692">
        <v>598091</v>
      </c>
      <c r="DM30" s="684"/>
      <c r="DN30" s="684"/>
      <c r="DO30" s="684"/>
      <c r="DP30" s="684"/>
      <c r="DQ30" s="684"/>
      <c r="DR30" s="684"/>
      <c r="DS30" s="684"/>
      <c r="DT30" s="684"/>
      <c r="DU30" s="684"/>
      <c r="DV30" s="685"/>
      <c r="DW30" s="688">
        <v>15.6</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197198</v>
      </c>
      <c r="S31" s="684"/>
      <c r="T31" s="684"/>
      <c r="U31" s="684"/>
      <c r="V31" s="684"/>
      <c r="W31" s="684"/>
      <c r="X31" s="684"/>
      <c r="Y31" s="685"/>
      <c r="Z31" s="686">
        <v>3.5</v>
      </c>
      <c r="AA31" s="686"/>
      <c r="AB31" s="686"/>
      <c r="AC31" s="686"/>
      <c r="AD31" s="687" t="s">
        <v>146</v>
      </c>
      <c r="AE31" s="687"/>
      <c r="AF31" s="687"/>
      <c r="AG31" s="687"/>
      <c r="AH31" s="687"/>
      <c r="AI31" s="687"/>
      <c r="AJ31" s="687"/>
      <c r="AK31" s="687"/>
      <c r="AL31" s="688" t="s">
        <v>146</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51">
        <v>99.6</v>
      </c>
      <c r="BH31" s="738"/>
      <c r="BI31" s="738"/>
      <c r="BJ31" s="738"/>
      <c r="BK31" s="738"/>
      <c r="BL31" s="738"/>
      <c r="BM31" s="678">
        <v>98.3</v>
      </c>
      <c r="BN31" s="738"/>
      <c r="BO31" s="738"/>
      <c r="BP31" s="738"/>
      <c r="BQ31" s="739"/>
      <c r="BR31" s="751">
        <v>99.5</v>
      </c>
      <c r="BS31" s="738"/>
      <c r="BT31" s="738"/>
      <c r="BU31" s="738"/>
      <c r="BV31" s="738"/>
      <c r="BW31" s="738"/>
      <c r="BX31" s="678">
        <v>98.1</v>
      </c>
      <c r="BY31" s="738"/>
      <c r="BZ31" s="738"/>
      <c r="CA31" s="738"/>
      <c r="CB31" s="739"/>
      <c r="CD31" s="725"/>
      <c r="CE31" s="726"/>
      <c r="CF31" s="698" t="s">
        <v>311</v>
      </c>
      <c r="CG31" s="699"/>
      <c r="CH31" s="699"/>
      <c r="CI31" s="699"/>
      <c r="CJ31" s="699"/>
      <c r="CK31" s="699"/>
      <c r="CL31" s="699"/>
      <c r="CM31" s="699"/>
      <c r="CN31" s="699"/>
      <c r="CO31" s="699"/>
      <c r="CP31" s="699"/>
      <c r="CQ31" s="700"/>
      <c r="CR31" s="683">
        <v>23566</v>
      </c>
      <c r="CS31" s="719"/>
      <c r="CT31" s="719"/>
      <c r="CU31" s="719"/>
      <c r="CV31" s="719"/>
      <c r="CW31" s="719"/>
      <c r="CX31" s="719"/>
      <c r="CY31" s="720"/>
      <c r="CZ31" s="688">
        <v>0.4</v>
      </c>
      <c r="DA31" s="717"/>
      <c r="DB31" s="717"/>
      <c r="DC31" s="721"/>
      <c r="DD31" s="692">
        <v>21675</v>
      </c>
      <c r="DE31" s="719"/>
      <c r="DF31" s="719"/>
      <c r="DG31" s="719"/>
      <c r="DH31" s="719"/>
      <c r="DI31" s="719"/>
      <c r="DJ31" s="719"/>
      <c r="DK31" s="720"/>
      <c r="DL31" s="692">
        <v>21675</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146</v>
      </c>
      <c r="S32" s="684"/>
      <c r="T32" s="684"/>
      <c r="U32" s="684"/>
      <c r="V32" s="684"/>
      <c r="W32" s="684"/>
      <c r="X32" s="684"/>
      <c r="Y32" s="685"/>
      <c r="Z32" s="686" t="s">
        <v>146</v>
      </c>
      <c r="AA32" s="686"/>
      <c r="AB32" s="686"/>
      <c r="AC32" s="686"/>
      <c r="AD32" s="687" t="s">
        <v>146</v>
      </c>
      <c r="AE32" s="687"/>
      <c r="AF32" s="687"/>
      <c r="AG32" s="687"/>
      <c r="AH32" s="687"/>
      <c r="AI32" s="687"/>
      <c r="AJ32" s="687"/>
      <c r="AK32" s="687"/>
      <c r="AL32" s="688" t="s">
        <v>146</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99.6</v>
      </c>
      <c r="BH32" s="719"/>
      <c r="BI32" s="719"/>
      <c r="BJ32" s="719"/>
      <c r="BK32" s="719"/>
      <c r="BL32" s="719"/>
      <c r="BM32" s="689">
        <v>98</v>
      </c>
      <c r="BN32" s="749"/>
      <c r="BO32" s="749"/>
      <c r="BP32" s="749"/>
      <c r="BQ32" s="750"/>
      <c r="BR32" s="752">
        <v>99.5</v>
      </c>
      <c r="BS32" s="719"/>
      <c r="BT32" s="719"/>
      <c r="BU32" s="719"/>
      <c r="BV32" s="719"/>
      <c r="BW32" s="719"/>
      <c r="BX32" s="689">
        <v>97.7</v>
      </c>
      <c r="BY32" s="749"/>
      <c r="BZ32" s="749"/>
      <c r="CA32" s="749"/>
      <c r="CB32" s="750"/>
      <c r="CD32" s="727"/>
      <c r="CE32" s="728"/>
      <c r="CF32" s="698" t="s">
        <v>315</v>
      </c>
      <c r="CG32" s="699"/>
      <c r="CH32" s="699"/>
      <c r="CI32" s="699"/>
      <c r="CJ32" s="699"/>
      <c r="CK32" s="699"/>
      <c r="CL32" s="699"/>
      <c r="CM32" s="699"/>
      <c r="CN32" s="699"/>
      <c r="CO32" s="699"/>
      <c r="CP32" s="699"/>
      <c r="CQ32" s="700"/>
      <c r="CR32" s="683" t="s">
        <v>146</v>
      </c>
      <c r="CS32" s="684"/>
      <c r="CT32" s="684"/>
      <c r="CU32" s="684"/>
      <c r="CV32" s="684"/>
      <c r="CW32" s="684"/>
      <c r="CX32" s="684"/>
      <c r="CY32" s="685"/>
      <c r="CZ32" s="688" t="s">
        <v>146</v>
      </c>
      <c r="DA32" s="717"/>
      <c r="DB32" s="717"/>
      <c r="DC32" s="721"/>
      <c r="DD32" s="692" t="s">
        <v>231</v>
      </c>
      <c r="DE32" s="684"/>
      <c r="DF32" s="684"/>
      <c r="DG32" s="684"/>
      <c r="DH32" s="684"/>
      <c r="DI32" s="684"/>
      <c r="DJ32" s="684"/>
      <c r="DK32" s="685"/>
      <c r="DL32" s="692" t="s">
        <v>231</v>
      </c>
      <c r="DM32" s="684"/>
      <c r="DN32" s="684"/>
      <c r="DO32" s="684"/>
      <c r="DP32" s="684"/>
      <c r="DQ32" s="684"/>
      <c r="DR32" s="684"/>
      <c r="DS32" s="684"/>
      <c r="DT32" s="684"/>
      <c r="DU32" s="684"/>
      <c r="DV32" s="685"/>
      <c r="DW32" s="688" t="s">
        <v>231</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359050</v>
      </c>
      <c r="S33" s="684"/>
      <c r="T33" s="684"/>
      <c r="U33" s="684"/>
      <c r="V33" s="684"/>
      <c r="W33" s="684"/>
      <c r="X33" s="684"/>
      <c r="Y33" s="685"/>
      <c r="Z33" s="686">
        <v>6.4</v>
      </c>
      <c r="AA33" s="686"/>
      <c r="AB33" s="686"/>
      <c r="AC33" s="686"/>
      <c r="AD33" s="687" t="s">
        <v>231</v>
      </c>
      <c r="AE33" s="687"/>
      <c r="AF33" s="687"/>
      <c r="AG33" s="687"/>
      <c r="AH33" s="687"/>
      <c r="AI33" s="687"/>
      <c r="AJ33" s="687"/>
      <c r="AK33" s="687"/>
      <c r="AL33" s="688" t="s">
        <v>146</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99.2</v>
      </c>
      <c r="BH33" s="754"/>
      <c r="BI33" s="754"/>
      <c r="BJ33" s="754"/>
      <c r="BK33" s="754"/>
      <c r="BL33" s="754"/>
      <c r="BM33" s="755">
        <v>97.2</v>
      </c>
      <c r="BN33" s="754"/>
      <c r="BO33" s="754"/>
      <c r="BP33" s="754"/>
      <c r="BQ33" s="756"/>
      <c r="BR33" s="753">
        <v>99</v>
      </c>
      <c r="BS33" s="754"/>
      <c r="BT33" s="754"/>
      <c r="BU33" s="754"/>
      <c r="BV33" s="754"/>
      <c r="BW33" s="754"/>
      <c r="BX33" s="755">
        <v>97</v>
      </c>
      <c r="BY33" s="754"/>
      <c r="BZ33" s="754"/>
      <c r="CA33" s="754"/>
      <c r="CB33" s="756"/>
      <c r="CD33" s="698" t="s">
        <v>318</v>
      </c>
      <c r="CE33" s="699"/>
      <c r="CF33" s="699"/>
      <c r="CG33" s="699"/>
      <c r="CH33" s="699"/>
      <c r="CI33" s="699"/>
      <c r="CJ33" s="699"/>
      <c r="CK33" s="699"/>
      <c r="CL33" s="699"/>
      <c r="CM33" s="699"/>
      <c r="CN33" s="699"/>
      <c r="CO33" s="699"/>
      <c r="CP33" s="699"/>
      <c r="CQ33" s="700"/>
      <c r="CR33" s="683">
        <v>2659193</v>
      </c>
      <c r="CS33" s="719"/>
      <c r="CT33" s="719"/>
      <c r="CU33" s="719"/>
      <c r="CV33" s="719"/>
      <c r="CW33" s="719"/>
      <c r="CX33" s="719"/>
      <c r="CY33" s="720"/>
      <c r="CZ33" s="688">
        <v>48.8</v>
      </c>
      <c r="DA33" s="717"/>
      <c r="DB33" s="717"/>
      <c r="DC33" s="721"/>
      <c r="DD33" s="692">
        <v>2160105</v>
      </c>
      <c r="DE33" s="719"/>
      <c r="DF33" s="719"/>
      <c r="DG33" s="719"/>
      <c r="DH33" s="719"/>
      <c r="DI33" s="719"/>
      <c r="DJ33" s="719"/>
      <c r="DK33" s="720"/>
      <c r="DL33" s="692">
        <v>1793162</v>
      </c>
      <c r="DM33" s="719"/>
      <c r="DN33" s="719"/>
      <c r="DO33" s="719"/>
      <c r="DP33" s="719"/>
      <c r="DQ33" s="719"/>
      <c r="DR33" s="719"/>
      <c r="DS33" s="719"/>
      <c r="DT33" s="719"/>
      <c r="DU33" s="719"/>
      <c r="DV33" s="720"/>
      <c r="DW33" s="688">
        <v>46.8</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26954</v>
      </c>
      <c r="S34" s="684"/>
      <c r="T34" s="684"/>
      <c r="U34" s="684"/>
      <c r="V34" s="684"/>
      <c r="W34" s="684"/>
      <c r="X34" s="684"/>
      <c r="Y34" s="685"/>
      <c r="Z34" s="686">
        <v>0.5</v>
      </c>
      <c r="AA34" s="686"/>
      <c r="AB34" s="686"/>
      <c r="AC34" s="686"/>
      <c r="AD34" s="687">
        <v>5246</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1443671</v>
      </c>
      <c r="CS34" s="684"/>
      <c r="CT34" s="684"/>
      <c r="CU34" s="684"/>
      <c r="CV34" s="684"/>
      <c r="CW34" s="684"/>
      <c r="CX34" s="684"/>
      <c r="CY34" s="685"/>
      <c r="CZ34" s="688">
        <v>26.5</v>
      </c>
      <c r="DA34" s="717"/>
      <c r="DB34" s="717"/>
      <c r="DC34" s="721"/>
      <c r="DD34" s="692">
        <v>1105691</v>
      </c>
      <c r="DE34" s="684"/>
      <c r="DF34" s="684"/>
      <c r="DG34" s="684"/>
      <c r="DH34" s="684"/>
      <c r="DI34" s="684"/>
      <c r="DJ34" s="684"/>
      <c r="DK34" s="685"/>
      <c r="DL34" s="692">
        <v>954968</v>
      </c>
      <c r="DM34" s="684"/>
      <c r="DN34" s="684"/>
      <c r="DO34" s="684"/>
      <c r="DP34" s="684"/>
      <c r="DQ34" s="684"/>
      <c r="DR34" s="684"/>
      <c r="DS34" s="684"/>
      <c r="DT34" s="684"/>
      <c r="DU34" s="684"/>
      <c r="DV34" s="685"/>
      <c r="DW34" s="688">
        <v>24.9</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21570</v>
      </c>
      <c r="S35" s="684"/>
      <c r="T35" s="684"/>
      <c r="U35" s="684"/>
      <c r="V35" s="684"/>
      <c r="W35" s="684"/>
      <c r="X35" s="684"/>
      <c r="Y35" s="685"/>
      <c r="Z35" s="686">
        <v>0.4</v>
      </c>
      <c r="AA35" s="686"/>
      <c r="AB35" s="686"/>
      <c r="AC35" s="686"/>
      <c r="AD35" s="687" t="s">
        <v>231</v>
      </c>
      <c r="AE35" s="687"/>
      <c r="AF35" s="687"/>
      <c r="AG35" s="687"/>
      <c r="AH35" s="687"/>
      <c r="AI35" s="687"/>
      <c r="AJ35" s="687"/>
      <c r="AK35" s="687"/>
      <c r="AL35" s="688" t="s">
        <v>146</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48293</v>
      </c>
      <c r="CS35" s="719"/>
      <c r="CT35" s="719"/>
      <c r="CU35" s="719"/>
      <c r="CV35" s="719"/>
      <c r="CW35" s="719"/>
      <c r="CX35" s="719"/>
      <c r="CY35" s="720"/>
      <c r="CZ35" s="688">
        <v>0.9</v>
      </c>
      <c r="DA35" s="717"/>
      <c r="DB35" s="717"/>
      <c r="DC35" s="721"/>
      <c r="DD35" s="692">
        <v>45738</v>
      </c>
      <c r="DE35" s="719"/>
      <c r="DF35" s="719"/>
      <c r="DG35" s="719"/>
      <c r="DH35" s="719"/>
      <c r="DI35" s="719"/>
      <c r="DJ35" s="719"/>
      <c r="DK35" s="720"/>
      <c r="DL35" s="692">
        <v>34126</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153118</v>
      </c>
      <c r="S36" s="684"/>
      <c r="T36" s="684"/>
      <c r="U36" s="684"/>
      <c r="V36" s="684"/>
      <c r="W36" s="684"/>
      <c r="X36" s="684"/>
      <c r="Y36" s="685"/>
      <c r="Z36" s="686">
        <v>2.7</v>
      </c>
      <c r="AA36" s="686"/>
      <c r="AB36" s="686"/>
      <c r="AC36" s="686"/>
      <c r="AD36" s="687" t="s">
        <v>146</v>
      </c>
      <c r="AE36" s="687"/>
      <c r="AF36" s="687"/>
      <c r="AG36" s="687"/>
      <c r="AH36" s="687"/>
      <c r="AI36" s="687"/>
      <c r="AJ36" s="687"/>
      <c r="AK36" s="687"/>
      <c r="AL36" s="688" t="s">
        <v>146</v>
      </c>
      <c r="AM36" s="689"/>
      <c r="AN36" s="689"/>
      <c r="AO36" s="690"/>
      <c r="AP36" s="235"/>
      <c r="AQ36" s="757" t="s">
        <v>326</v>
      </c>
      <c r="AR36" s="758"/>
      <c r="AS36" s="758"/>
      <c r="AT36" s="758"/>
      <c r="AU36" s="758"/>
      <c r="AV36" s="758"/>
      <c r="AW36" s="758"/>
      <c r="AX36" s="758"/>
      <c r="AY36" s="759"/>
      <c r="AZ36" s="672">
        <v>480254</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21534</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643857</v>
      </c>
      <c r="CS36" s="684"/>
      <c r="CT36" s="684"/>
      <c r="CU36" s="684"/>
      <c r="CV36" s="684"/>
      <c r="CW36" s="684"/>
      <c r="CX36" s="684"/>
      <c r="CY36" s="685"/>
      <c r="CZ36" s="688">
        <v>11.8</v>
      </c>
      <c r="DA36" s="717"/>
      <c r="DB36" s="717"/>
      <c r="DC36" s="721"/>
      <c r="DD36" s="692">
        <v>562932</v>
      </c>
      <c r="DE36" s="684"/>
      <c r="DF36" s="684"/>
      <c r="DG36" s="684"/>
      <c r="DH36" s="684"/>
      <c r="DI36" s="684"/>
      <c r="DJ36" s="684"/>
      <c r="DK36" s="685"/>
      <c r="DL36" s="692">
        <v>497543</v>
      </c>
      <c r="DM36" s="684"/>
      <c r="DN36" s="684"/>
      <c r="DO36" s="684"/>
      <c r="DP36" s="684"/>
      <c r="DQ36" s="684"/>
      <c r="DR36" s="684"/>
      <c r="DS36" s="684"/>
      <c r="DT36" s="684"/>
      <c r="DU36" s="684"/>
      <c r="DV36" s="685"/>
      <c r="DW36" s="688">
        <v>13</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234375</v>
      </c>
      <c r="S37" s="684"/>
      <c r="T37" s="684"/>
      <c r="U37" s="684"/>
      <c r="V37" s="684"/>
      <c r="W37" s="684"/>
      <c r="X37" s="684"/>
      <c r="Y37" s="685"/>
      <c r="Z37" s="686">
        <v>4.0999999999999996</v>
      </c>
      <c r="AA37" s="686"/>
      <c r="AB37" s="686"/>
      <c r="AC37" s="686"/>
      <c r="AD37" s="687" t="s">
        <v>146</v>
      </c>
      <c r="AE37" s="687"/>
      <c r="AF37" s="687"/>
      <c r="AG37" s="687"/>
      <c r="AH37" s="687"/>
      <c r="AI37" s="687"/>
      <c r="AJ37" s="687"/>
      <c r="AK37" s="687"/>
      <c r="AL37" s="688" t="s">
        <v>146</v>
      </c>
      <c r="AM37" s="689"/>
      <c r="AN37" s="689"/>
      <c r="AO37" s="690"/>
      <c r="AQ37" s="761" t="s">
        <v>330</v>
      </c>
      <c r="AR37" s="762"/>
      <c r="AS37" s="762"/>
      <c r="AT37" s="762"/>
      <c r="AU37" s="762"/>
      <c r="AV37" s="762"/>
      <c r="AW37" s="762"/>
      <c r="AX37" s="762"/>
      <c r="AY37" s="763"/>
      <c r="AZ37" s="683">
        <v>53316</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15622</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9483</v>
      </c>
      <c r="CS37" s="719"/>
      <c r="CT37" s="719"/>
      <c r="CU37" s="719"/>
      <c r="CV37" s="719"/>
      <c r="CW37" s="719"/>
      <c r="CX37" s="719"/>
      <c r="CY37" s="720"/>
      <c r="CZ37" s="688">
        <v>0.2</v>
      </c>
      <c r="DA37" s="717"/>
      <c r="DB37" s="717"/>
      <c r="DC37" s="721"/>
      <c r="DD37" s="692">
        <v>9483</v>
      </c>
      <c r="DE37" s="719"/>
      <c r="DF37" s="719"/>
      <c r="DG37" s="719"/>
      <c r="DH37" s="719"/>
      <c r="DI37" s="719"/>
      <c r="DJ37" s="719"/>
      <c r="DK37" s="720"/>
      <c r="DL37" s="692">
        <v>9483</v>
      </c>
      <c r="DM37" s="719"/>
      <c r="DN37" s="719"/>
      <c r="DO37" s="719"/>
      <c r="DP37" s="719"/>
      <c r="DQ37" s="719"/>
      <c r="DR37" s="719"/>
      <c r="DS37" s="719"/>
      <c r="DT37" s="719"/>
      <c r="DU37" s="719"/>
      <c r="DV37" s="720"/>
      <c r="DW37" s="688">
        <v>0.2</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164705</v>
      </c>
      <c r="S38" s="684"/>
      <c r="T38" s="684"/>
      <c r="U38" s="684"/>
      <c r="V38" s="684"/>
      <c r="W38" s="684"/>
      <c r="X38" s="684"/>
      <c r="Y38" s="685"/>
      <c r="Z38" s="686">
        <v>2.9</v>
      </c>
      <c r="AA38" s="686"/>
      <c r="AB38" s="686"/>
      <c r="AC38" s="686"/>
      <c r="AD38" s="687">
        <v>7566</v>
      </c>
      <c r="AE38" s="687"/>
      <c r="AF38" s="687"/>
      <c r="AG38" s="687"/>
      <c r="AH38" s="687"/>
      <c r="AI38" s="687"/>
      <c r="AJ38" s="687"/>
      <c r="AK38" s="687"/>
      <c r="AL38" s="688">
        <v>0.2</v>
      </c>
      <c r="AM38" s="689"/>
      <c r="AN38" s="689"/>
      <c r="AO38" s="690"/>
      <c r="AQ38" s="761" t="s">
        <v>334</v>
      </c>
      <c r="AR38" s="762"/>
      <c r="AS38" s="762"/>
      <c r="AT38" s="762"/>
      <c r="AU38" s="762"/>
      <c r="AV38" s="762"/>
      <c r="AW38" s="762"/>
      <c r="AX38" s="762"/>
      <c r="AY38" s="763"/>
      <c r="AZ38" s="683">
        <v>8200</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1097</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480254</v>
      </c>
      <c r="CS38" s="684"/>
      <c r="CT38" s="684"/>
      <c r="CU38" s="684"/>
      <c r="CV38" s="684"/>
      <c r="CW38" s="684"/>
      <c r="CX38" s="684"/>
      <c r="CY38" s="685"/>
      <c r="CZ38" s="688">
        <v>8.8000000000000007</v>
      </c>
      <c r="DA38" s="717"/>
      <c r="DB38" s="717"/>
      <c r="DC38" s="721"/>
      <c r="DD38" s="692">
        <v>422734</v>
      </c>
      <c r="DE38" s="684"/>
      <c r="DF38" s="684"/>
      <c r="DG38" s="684"/>
      <c r="DH38" s="684"/>
      <c r="DI38" s="684"/>
      <c r="DJ38" s="684"/>
      <c r="DK38" s="685"/>
      <c r="DL38" s="692">
        <v>306465</v>
      </c>
      <c r="DM38" s="684"/>
      <c r="DN38" s="684"/>
      <c r="DO38" s="684"/>
      <c r="DP38" s="684"/>
      <c r="DQ38" s="684"/>
      <c r="DR38" s="684"/>
      <c r="DS38" s="684"/>
      <c r="DT38" s="684"/>
      <c r="DU38" s="684"/>
      <c r="DV38" s="685"/>
      <c r="DW38" s="688">
        <v>8</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384443</v>
      </c>
      <c r="S39" s="684"/>
      <c r="T39" s="684"/>
      <c r="U39" s="684"/>
      <c r="V39" s="684"/>
      <c r="W39" s="684"/>
      <c r="X39" s="684"/>
      <c r="Y39" s="685"/>
      <c r="Z39" s="686">
        <v>6.8</v>
      </c>
      <c r="AA39" s="686"/>
      <c r="AB39" s="686"/>
      <c r="AC39" s="686"/>
      <c r="AD39" s="687" t="s">
        <v>146</v>
      </c>
      <c r="AE39" s="687"/>
      <c r="AF39" s="687"/>
      <c r="AG39" s="687"/>
      <c r="AH39" s="687"/>
      <c r="AI39" s="687"/>
      <c r="AJ39" s="687"/>
      <c r="AK39" s="687"/>
      <c r="AL39" s="688" t="s">
        <v>146</v>
      </c>
      <c r="AM39" s="689"/>
      <c r="AN39" s="689"/>
      <c r="AO39" s="690"/>
      <c r="AQ39" s="761" t="s">
        <v>338</v>
      </c>
      <c r="AR39" s="762"/>
      <c r="AS39" s="762"/>
      <c r="AT39" s="762"/>
      <c r="AU39" s="762"/>
      <c r="AV39" s="762"/>
      <c r="AW39" s="762"/>
      <c r="AX39" s="762"/>
      <c r="AY39" s="763"/>
      <c r="AZ39" s="683" t="s">
        <v>146</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1708</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42158</v>
      </c>
      <c r="CS39" s="719"/>
      <c r="CT39" s="719"/>
      <c r="CU39" s="719"/>
      <c r="CV39" s="719"/>
      <c r="CW39" s="719"/>
      <c r="CX39" s="719"/>
      <c r="CY39" s="720"/>
      <c r="CZ39" s="688">
        <v>0.8</v>
      </c>
      <c r="DA39" s="717"/>
      <c r="DB39" s="717"/>
      <c r="DC39" s="721"/>
      <c r="DD39" s="692">
        <v>22950</v>
      </c>
      <c r="DE39" s="719"/>
      <c r="DF39" s="719"/>
      <c r="DG39" s="719"/>
      <c r="DH39" s="719"/>
      <c r="DI39" s="719"/>
      <c r="DJ39" s="719"/>
      <c r="DK39" s="720"/>
      <c r="DL39" s="692" t="s">
        <v>146</v>
      </c>
      <c r="DM39" s="719"/>
      <c r="DN39" s="719"/>
      <c r="DO39" s="719"/>
      <c r="DP39" s="719"/>
      <c r="DQ39" s="719"/>
      <c r="DR39" s="719"/>
      <c r="DS39" s="719"/>
      <c r="DT39" s="719"/>
      <c r="DU39" s="719"/>
      <c r="DV39" s="720"/>
      <c r="DW39" s="688" t="s">
        <v>231</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146</v>
      </c>
      <c r="S40" s="684"/>
      <c r="T40" s="684"/>
      <c r="U40" s="684"/>
      <c r="V40" s="684"/>
      <c r="W40" s="684"/>
      <c r="X40" s="684"/>
      <c r="Y40" s="685"/>
      <c r="Z40" s="686" t="s">
        <v>146</v>
      </c>
      <c r="AA40" s="686"/>
      <c r="AB40" s="686"/>
      <c r="AC40" s="686"/>
      <c r="AD40" s="687" t="s">
        <v>146</v>
      </c>
      <c r="AE40" s="687"/>
      <c r="AF40" s="687"/>
      <c r="AG40" s="687"/>
      <c r="AH40" s="687"/>
      <c r="AI40" s="687"/>
      <c r="AJ40" s="687"/>
      <c r="AK40" s="687"/>
      <c r="AL40" s="688" t="s">
        <v>146</v>
      </c>
      <c r="AM40" s="689"/>
      <c r="AN40" s="689"/>
      <c r="AO40" s="690"/>
      <c r="AQ40" s="761" t="s">
        <v>342</v>
      </c>
      <c r="AR40" s="762"/>
      <c r="AS40" s="762"/>
      <c r="AT40" s="762"/>
      <c r="AU40" s="762"/>
      <c r="AV40" s="762"/>
      <c r="AW40" s="762"/>
      <c r="AX40" s="762"/>
      <c r="AY40" s="763"/>
      <c r="AZ40" s="683" t="s">
        <v>146</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74</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960</v>
      </c>
      <c r="CS40" s="684"/>
      <c r="CT40" s="684"/>
      <c r="CU40" s="684"/>
      <c r="CV40" s="684"/>
      <c r="CW40" s="684"/>
      <c r="CX40" s="684"/>
      <c r="CY40" s="685"/>
      <c r="CZ40" s="688">
        <v>0</v>
      </c>
      <c r="DA40" s="717"/>
      <c r="DB40" s="717"/>
      <c r="DC40" s="721"/>
      <c r="DD40" s="692">
        <v>60</v>
      </c>
      <c r="DE40" s="684"/>
      <c r="DF40" s="684"/>
      <c r="DG40" s="684"/>
      <c r="DH40" s="684"/>
      <c r="DI40" s="684"/>
      <c r="DJ40" s="684"/>
      <c r="DK40" s="685"/>
      <c r="DL40" s="692">
        <v>60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137943</v>
      </c>
      <c r="S41" s="684"/>
      <c r="T41" s="684"/>
      <c r="U41" s="684"/>
      <c r="V41" s="684"/>
      <c r="W41" s="684"/>
      <c r="X41" s="684"/>
      <c r="Y41" s="685"/>
      <c r="Z41" s="686">
        <v>2.4</v>
      </c>
      <c r="AA41" s="686"/>
      <c r="AB41" s="686"/>
      <c r="AC41" s="686"/>
      <c r="AD41" s="687" t="s">
        <v>146</v>
      </c>
      <c r="AE41" s="687"/>
      <c r="AF41" s="687"/>
      <c r="AG41" s="687"/>
      <c r="AH41" s="687"/>
      <c r="AI41" s="687"/>
      <c r="AJ41" s="687"/>
      <c r="AK41" s="687"/>
      <c r="AL41" s="688" t="s">
        <v>146</v>
      </c>
      <c r="AM41" s="689"/>
      <c r="AN41" s="689"/>
      <c r="AO41" s="690"/>
      <c r="AQ41" s="761" t="s">
        <v>347</v>
      </c>
      <c r="AR41" s="762"/>
      <c r="AS41" s="762"/>
      <c r="AT41" s="762"/>
      <c r="AU41" s="762"/>
      <c r="AV41" s="762"/>
      <c r="AW41" s="762"/>
      <c r="AX41" s="762"/>
      <c r="AY41" s="763"/>
      <c r="AZ41" s="683">
        <v>62485</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v>2</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231</v>
      </c>
      <c r="CS41" s="719"/>
      <c r="CT41" s="719"/>
      <c r="CU41" s="719"/>
      <c r="CV41" s="719"/>
      <c r="CW41" s="719"/>
      <c r="CX41" s="719"/>
      <c r="CY41" s="720"/>
      <c r="CZ41" s="688" t="s">
        <v>231</v>
      </c>
      <c r="DA41" s="717"/>
      <c r="DB41" s="717"/>
      <c r="DC41" s="721"/>
      <c r="DD41" s="692" t="s">
        <v>231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5652963</v>
      </c>
      <c r="S42" s="769"/>
      <c r="T42" s="769"/>
      <c r="U42" s="769"/>
      <c r="V42" s="769"/>
      <c r="W42" s="769"/>
      <c r="X42" s="769"/>
      <c r="Y42" s="777"/>
      <c r="Z42" s="778">
        <v>100</v>
      </c>
      <c r="AA42" s="778"/>
      <c r="AB42" s="778"/>
      <c r="AC42" s="778"/>
      <c r="AD42" s="779">
        <v>3690058</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356253</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341</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743037</v>
      </c>
      <c r="CS42" s="684"/>
      <c r="CT42" s="684"/>
      <c r="CU42" s="684"/>
      <c r="CV42" s="684"/>
      <c r="CW42" s="684"/>
      <c r="CX42" s="684"/>
      <c r="CY42" s="685"/>
      <c r="CZ42" s="688">
        <v>13.6</v>
      </c>
      <c r="DA42" s="689"/>
      <c r="DB42" s="689"/>
      <c r="DC42" s="701"/>
      <c r="DD42" s="692">
        <v>344902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28293</v>
      </c>
      <c r="CS43" s="719"/>
      <c r="CT43" s="719"/>
      <c r="CU43" s="719"/>
      <c r="CV43" s="719"/>
      <c r="CW43" s="719"/>
      <c r="CX43" s="719"/>
      <c r="CY43" s="720"/>
      <c r="CZ43" s="688">
        <v>0.5</v>
      </c>
      <c r="DA43" s="717"/>
      <c r="DB43" s="717"/>
      <c r="DC43" s="721"/>
      <c r="DD43" s="692">
        <v>28293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687592</v>
      </c>
      <c r="CS44" s="684"/>
      <c r="CT44" s="684"/>
      <c r="CU44" s="684"/>
      <c r="CV44" s="684"/>
      <c r="CW44" s="684"/>
      <c r="CX44" s="684"/>
      <c r="CY44" s="685"/>
      <c r="CZ44" s="688">
        <v>12.6</v>
      </c>
      <c r="DA44" s="689"/>
      <c r="DB44" s="689"/>
      <c r="DC44" s="701"/>
      <c r="DD44" s="692">
        <v>331343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94098</v>
      </c>
      <c r="CS45" s="719"/>
      <c r="CT45" s="719"/>
      <c r="CU45" s="719"/>
      <c r="CV45" s="719"/>
      <c r="CW45" s="719"/>
      <c r="CX45" s="719"/>
      <c r="CY45" s="720"/>
      <c r="CZ45" s="688">
        <v>1.7</v>
      </c>
      <c r="DA45" s="717"/>
      <c r="DB45" s="717"/>
      <c r="DC45" s="721"/>
      <c r="DD45" s="692">
        <v>28560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558402</v>
      </c>
      <c r="CS46" s="684"/>
      <c r="CT46" s="684"/>
      <c r="CU46" s="684"/>
      <c r="CV46" s="684"/>
      <c r="CW46" s="684"/>
      <c r="CX46" s="684"/>
      <c r="CY46" s="685"/>
      <c r="CZ46" s="688">
        <v>10.199999999999999</v>
      </c>
      <c r="DA46" s="689"/>
      <c r="DB46" s="689"/>
      <c r="DC46" s="701"/>
      <c r="DD46" s="692">
        <v>291991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55445</v>
      </c>
      <c r="CS47" s="719"/>
      <c r="CT47" s="719"/>
      <c r="CU47" s="719"/>
      <c r="CV47" s="719"/>
      <c r="CW47" s="719"/>
      <c r="CX47" s="719"/>
      <c r="CY47" s="720"/>
      <c r="CZ47" s="688">
        <v>1</v>
      </c>
      <c r="DA47" s="717"/>
      <c r="DB47" s="717"/>
      <c r="DC47" s="721"/>
      <c r="DD47" s="692">
        <v>13559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231</v>
      </c>
      <c r="CS48" s="684"/>
      <c r="CT48" s="684"/>
      <c r="CU48" s="684"/>
      <c r="CV48" s="684"/>
      <c r="CW48" s="684"/>
      <c r="CX48" s="684"/>
      <c r="CY48" s="685"/>
      <c r="CZ48" s="688" t="s">
        <v>231</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5451374</v>
      </c>
      <c r="CS49" s="754"/>
      <c r="CT49" s="754"/>
      <c r="CU49" s="754"/>
      <c r="CV49" s="754"/>
      <c r="CW49" s="754"/>
      <c r="CX49" s="754"/>
      <c r="CY49" s="785"/>
      <c r="CZ49" s="780">
        <v>100</v>
      </c>
      <c r="DA49" s="786"/>
      <c r="DB49" s="786"/>
      <c r="DC49" s="787"/>
      <c r="DD49" s="788">
        <v>4284707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TyuwAInXM7hhc95EQey2PsNvBgIpe7AyJijZ3u/AB/Zrr6S7MEb2vbM5JuPJ7OXfH7PLZoeC/d+EKkj0Jh/Ew==" saltValue="7r/s4PXHVJ5tfzdNg35tl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5592</v>
      </c>
      <c r="R7" s="819"/>
      <c r="S7" s="819"/>
      <c r="T7" s="819"/>
      <c r="U7" s="819"/>
      <c r="V7" s="819">
        <v>5391</v>
      </c>
      <c r="W7" s="819"/>
      <c r="X7" s="819"/>
      <c r="Y7" s="819"/>
      <c r="Z7" s="819"/>
      <c r="AA7" s="819">
        <v>201</v>
      </c>
      <c r="AB7" s="819"/>
      <c r="AC7" s="819"/>
      <c r="AD7" s="819"/>
      <c r="AE7" s="820"/>
      <c r="AF7" s="821">
        <v>172</v>
      </c>
      <c r="AG7" s="822"/>
      <c r="AH7" s="822"/>
      <c r="AI7" s="822"/>
      <c r="AJ7" s="823"/>
      <c r="AK7" s="858" t="s">
        <v>574</v>
      </c>
      <c r="AL7" s="859"/>
      <c r="AM7" s="859"/>
      <c r="AN7" s="859"/>
      <c r="AO7" s="859"/>
      <c r="AP7" s="859">
        <v>5321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62</v>
      </c>
      <c r="R8" s="843"/>
      <c r="S8" s="843"/>
      <c r="T8" s="843"/>
      <c r="U8" s="843"/>
      <c r="V8" s="843">
        <v>62</v>
      </c>
      <c r="W8" s="843"/>
      <c r="X8" s="843"/>
      <c r="Y8" s="843"/>
      <c r="Z8" s="843"/>
      <c r="AA8" s="843">
        <v>0</v>
      </c>
      <c r="AB8" s="843"/>
      <c r="AC8" s="843"/>
      <c r="AD8" s="843"/>
      <c r="AE8" s="844"/>
      <c r="AF8" s="845">
        <v>0</v>
      </c>
      <c r="AG8" s="846"/>
      <c r="AH8" s="846"/>
      <c r="AI8" s="846"/>
      <c r="AJ8" s="847"/>
      <c r="AK8" s="848">
        <v>1</v>
      </c>
      <c r="AL8" s="849"/>
      <c r="AM8" s="849"/>
      <c r="AN8" s="849"/>
      <c r="AO8" s="849"/>
      <c r="AP8" s="849" t="s">
        <v>574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5653</v>
      </c>
      <c r="R23" s="878"/>
      <c r="S23" s="878"/>
      <c r="T23" s="878"/>
      <c r="U23" s="878"/>
      <c r="V23" s="878">
        <v>5452</v>
      </c>
      <c r="W23" s="878"/>
      <c r="X23" s="878"/>
      <c r="Y23" s="878"/>
      <c r="Z23" s="878"/>
      <c r="AA23" s="878">
        <v>201</v>
      </c>
      <c r="AB23" s="878"/>
      <c r="AC23" s="878"/>
      <c r="AD23" s="878"/>
      <c r="AE23" s="879"/>
      <c r="AF23" s="880">
        <v>172</v>
      </c>
      <c r="AG23" s="878"/>
      <c r="AH23" s="878"/>
      <c r="AI23" s="878"/>
      <c r="AJ23" s="881"/>
      <c r="AK23" s="882"/>
      <c r="AL23" s="883"/>
      <c r="AM23" s="883"/>
      <c r="AN23" s="883"/>
      <c r="AO23" s="883"/>
      <c r="AP23" s="878">
        <v>5321</v>
      </c>
      <c r="AQ23" s="878"/>
      <c r="AR23" s="878"/>
      <c r="AS23" s="878"/>
      <c r="AT23" s="878"/>
      <c r="AU23" s="884"/>
      <c r="AV23" s="884"/>
      <c r="AW23" s="884"/>
      <c r="AX23" s="884"/>
      <c r="AY23" s="885"/>
      <c r="AZ23" s="893" t="s">
        <v>146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842</v>
      </c>
      <c r="R28" s="907"/>
      <c r="S28" s="907"/>
      <c r="T28" s="907"/>
      <c r="U28" s="907"/>
      <c r="V28" s="907">
        <v>820</v>
      </c>
      <c r="W28" s="907"/>
      <c r="X28" s="907"/>
      <c r="Y28" s="907"/>
      <c r="Z28" s="907"/>
      <c r="AA28" s="907">
        <v>22</v>
      </c>
      <c r="AB28" s="907"/>
      <c r="AC28" s="907"/>
      <c r="AD28" s="907"/>
      <c r="AE28" s="908"/>
      <c r="AF28" s="909">
        <v>22</v>
      </c>
      <c r="AG28" s="907"/>
      <c r="AH28" s="907"/>
      <c r="AI28" s="907"/>
      <c r="AJ28" s="910"/>
      <c r="AK28" s="911">
        <v>73</v>
      </c>
      <c r="AL28" s="902"/>
      <c r="AM28" s="902"/>
      <c r="AN28" s="902"/>
      <c r="AO28" s="902"/>
      <c r="AP28" s="902" t="s">
        <v>567</v>
      </c>
      <c r="AQ28" s="902"/>
      <c r="AR28" s="902"/>
      <c r="AS28" s="902"/>
      <c r="AT28" s="902"/>
      <c r="AU28" s="902" t="s">
        <v>567</v>
      </c>
      <c r="AV28" s="902"/>
      <c r="AW28" s="902"/>
      <c r="AX28" s="902"/>
      <c r="AY28" s="902"/>
      <c r="AZ28" s="903" t="s">
        <v>567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1280</v>
      </c>
      <c r="R29" s="843"/>
      <c r="S29" s="843"/>
      <c r="T29" s="843"/>
      <c r="U29" s="843"/>
      <c r="V29" s="843">
        <v>1266</v>
      </c>
      <c r="W29" s="843"/>
      <c r="X29" s="843"/>
      <c r="Y29" s="843"/>
      <c r="Z29" s="843"/>
      <c r="AA29" s="843">
        <v>14</v>
      </c>
      <c r="AB29" s="843"/>
      <c r="AC29" s="843"/>
      <c r="AD29" s="843"/>
      <c r="AE29" s="844"/>
      <c r="AF29" s="845">
        <v>14</v>
      </c>
      <c r="AG29" s="846"/>
      <c r="AH29" s="846"/>
      <c r="AI29" s="846"/>
      <c r="AJ29" s="847"/>
      <c r="AK29" s="914">
        <v>196</v>
      </c>
      <c r="AL29" s="915"/>
      <c r="AM29" s="915"/>
      <c r="AN29" s="915"/>
      <c r="AO29" s="915"/>
      <c r="AP29" s="915" t="s">
        <v>567</v>
      </c>
      <c r="AQ29" s="915"/>
      <c r="AR29" s="915"/>
      <c r="AS29" s="915"/>
      <c r="AT29" s="915"/>
      <c r="AU29" s="915" t="s">
        <v>568</v>
      </c>
      <c r="AV29" s="915"/>
      <c r="AW29" s="915"/>
      <c r="AX29" s="915"/>
      <c r="AY29" s="915"/>
      <c r="AZ29" s="916" t="s">
        <v>567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253</v>
      </c>
      <c r="R30" s="843"/>
      <c r="S30" s="843"/>
      <c r="T30" s="843"/>
      <c r="U30" s="843"/>
      <c r="V30" s="843">
        <v>253</v>
      </c>
      <c r="W30" s="843"/>
      <c r="X30" s="843"/>
      <c r="Y30" s="843"/>
      <c r="Z30" s="843"/>
      <c r="AA30" s="843">
        <v>0</v>
      </c>
      <c r="AB30" s="843"/>
      <c r="AC30" s="843"/>
      <c r="AD30" s="843"/>
      <c r="AE30" s="844"/>
      <c r="AF30" s="845">
        <v>0</v>
      </c>
      <c r="AG30" s="846"/>
      <c r="AH30" s="846"/>
      <c r="AI30" s="846"/>
      <c r="AJ30" s="847"/>
      <c r="AK30" s="914">
        <v>32</v>
      </c>
      <c r="AL30" s="915"/>
      <c r="AM30" s="915"/>
      <c r="AN30" s="915"/>
      <c r="AO30" s="915"/>
      <c r="AP30" s="915" t="s">
        <v>567</v>
      </c>
      <c r="AQ30" s="915"/>
      <c r="AR30" s="915"/>
      <c r="AS30" s="915"/>
      <c r="AT30" s="915"/>
      <c r="AU30" s="915" t="s">
        <v>567</v>
      </c>
      <c r="AV30" s="915"/>
      <c r="AW30" s="915"/>
      <c r="AX30" s="915"/>
      <c r="AY30" s="915"/>
      <c r="AZ30" s="916" t="s">
        <v>567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310</v>
      </c>
      <c r="R31" s="843"/>
      <c r="S31" s="843"/>
      <c r="T31" s="843"/>
      <c r="U31" s="843"/>
      <c r="V31" s="843">
        <v>301</v>
      </c>
      <c r="W31" s="843"/>
      <c r="X31" s="843"/>
      <c r="Y31" s="843"/>
      <c r="Z31" s="843"/>
      <c r="AA31" s="843">
        <v>9</v>
      </c>
      <c r="AB31" s="843"/>
      <c r="AC31" s="843"/>
      <c r="AD31" s="843"/>
      <c r="AE31" s="844"/>
      <c r="AF31" s="845">
        <v>9</v>
      </c>
      <c r="AG31" s="846"/>
      <c r="AH31" s="846"/>
      <c r="AI31" s="846"/>
      <c r="AJ31" s="847"/>
      <c r="AK31" s="914">
        <v>53</v>
      </c>
      <c r="AL31" s="915"/>
      <c r="AM31" s="915"/>
      <c r="AN31" s="915"/>
      <c r="AO31" s="915"/>
      <c r="AP31" s="915">
        <v>615</v>
      </c>
      <c r="AQ31" s="915"/>
      <c r="AR31" s="915"/>
      <c r="AS31" s="915"/>
      <c r="AT31" s="915"/>
      <c r="AU31" s="915">
        <v>381</v>
      </c>
      <c r="AV31" s="915"/>
      <c r="AW31" s="915"/>
      <c r="AX31" s="915"/>
      <c r="AY31" s="915"/>
      <c r="AZ31" s="916" t="s">
        <v>567</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18</v>
      </c>
      <c r="R32" s="843"/>
      <c r="S32" s="843"/>
      <c r="T32" s="843"/>
      <c r="U32" s="843"/>
      <c r="V32" s="843">
        <v>18</v>
      </c>
      <c r="W32" s="843"/>
      <c r="X32" s="843"/>
      <c r="Y32" s="843"/>
      <c r="Z32" s="843"/>
      <c r="AA32" s="843">
        <v>0</v>
      </c>
      <c r="AB32" s="843"/>
      <c r="AC32" s="843"/>
      <c r="AD32" s="843"/>
      <c r="AE32" s="844"/>
      <c r="AF32" s="845">
        <v>0</v>
      </c>
      <c r="AG32" s="846"/>
      <c r="AH32" s="846"/>
      <c r="AI32" s="846"/>
      <c r="AJ32" s="847"/>
      <c r="AK32" s="914">
        <v>8</v>
      </c>
      <c r="AL32" s="915"/>
      <c r="AM32" s="915"/>
      <c r="AN32" s="915"/>
      <c r="AO32" s="915"/>
      <c r="AP32" s="915" t="s">
        <v>567</v>
      </c>
      <c r="AQ32" s="915"/>
      <c r="AR32" s="915"/>
      <c r="AS32" s="915"/>
      <c r="AT32" s="915"/>
      <c r="AU32" s="915" t="s">
        <v>567</v>
      </c>
      <c r="AV32" s="915"/>
      <c r="AW32" s="915"/>
      <c r="AX32" s="915"/>
      <c r="AY32" s="915"/>
      <c r="AZ32" s="916" t="s">
        <v>567</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45</v>
      </c>
      <c r="AG63" s="926"/>
      <c r="AH63" s="926"/>
      <c r="AI63" s="926"/>
      <c r="AJ63" s="927"/>
      <c r="AK63" s="928"/>
      <c r="AL63" s="923"/>
      <c r="AM63" s="923"/>
      <c r="AN63" s="923"/>
      <c r="AO63" s="923"/>
      <c r="AP63" s="926">
        <v>615</v>
      </c>
      <c r="AQ63" s="926"/>
      <c r="AR63" s="926"/>
      <c r="AS63" s="926"/>
      <c r="AT63" s="926"/>
      <c r="AU63" s="926">
        <v>381</v>
      </c>
      <c r="AV63" s="926"/>
      <c r="AW63" s="926"/>
      <c r="AX63" s="926"/>
      <c r="AY63" s="926"/>
      <c r="AZ63" s="930"/>
      <c r="BA63" s="930"/>
      <c r="BB63" s="930"/>
      <c r="BC63" s="930"/>
      <c r="BD63" s="930"/>
      <c r="BE63" s="931"/>
      <c r="BF63" s="931"/>
      <c r="BG63" s="931"/>
      <c r="BH63" s="931"/>
      <c r="BI63" s="932"/>
      <c r="BJ63" s="933" t="s">
        <v>146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410</v>
      </c>
      <c r="B66" s="825"/>
      <c r="C66" s="825"/>
      <c r="D66" s="825"/>
      <c r="E66" s="825"/>
      <c r="F66" s="825"/>
      <c r="G66" s="825"/>
      <c r="H66" s="825"/>
      <c r="I66" s="825"/>
      <c r="J66" s="825"/>
      <c r="K66" s="825"/>
      <c r="L66" s="825"/>
      <c r="M66" s="825"/>
      <c r="N66" s="825"/>
      <c r="O66" s="825"/>
      <c r="P66" s="826"/>
      <c r="Q66" s="801" t="s">
        <v>393</v>
      </c>
      <c r="R66" s="802"/>
      <c r="S66" s="802"/>
      <c r="T66" s="802"/>
      <c r="U66" s="803"/>
      <c r="V66" s="801" t="s">
        <v>394</v>
      </c>
      <c r="W66" s="802"/>
      <c r="X66" s="802"/>
      <c r="Y66" s="802"/>
      <c r="Z66" s="803"/>
      <c r="AA66" s="801" t="s">
        <v>395</v>
      </c>
      <c r="AB66" s="802"/>
      <c r="AC66" s="802"/>
      <c r="AD66" s="802"/>
      <c r="AE66" s="803"/>
      <c r="AF66" s="936" t="s">
        <v>396</v>
      </c>
      <c r="AG66" s="897"/>
      <c r="AH66" s="897"/>
      <c r="AI66" s="897"/>
      <c r="AJ66" s="937"/>
      <c r="AK66" s="801" t="s">
        <v>397</v>
      </c>
      <c r="AL66" s="825"/>
      <c r="AM66" s="825"/>
      <c r="AN66" s="825"/>
      <c r="AO66" s="826"/>
      <c r="AP66" s="801" t="s">
        <v>398</v>
      </c>
      <c r="AQ66" s="802"/>
      <c r="AR66" s="802"/>
      <c r="AS66" s="802"/>
      <c r="AT66" s="803"/>
      <c r="AU66" s="801" t="s">
        <v>411</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569</v>
      </c>
      <c r="C68" s="954"/>
      <c r="D68" s="954"/>
      <c r="E68" s="954"/>
      <c r="F68" s="954"/>
      <c r="G68" s="954"/>
      <c r="H68" s="954"/>
      <c r="I68" s="954"/>
      <c r="J68" s="954"/>
      <c r="K68" s="954"/>
      <c r="L68" s="954"/>
      <c r="M68" s="954"/>
      <c r="N68" s="954"/>
      <c r="O68" s="954"/>
      <c r="P68" s="955"/>
      <c r="Q68" s="956">
        <v>4579</v>
      </c>
      <c r="R68" s="950"/>
      <c r="S68" s="950"/>
      <c r="T68" s="950"/>
      <c r="U68" s="950"/>
      <c r="V68" s="950">
        <v>4211</v>
      </c>
      <c r="W68" s="950"/>
      <c r="X68" s="950"/>
      <c r="Y68" s="950"/>
      <c r="Z68" s="950"/>
      <c r="AA68" s="950">
        <v>368</v>
      </c>
      <c r="AB68" s="950"/>
      <c r="AC68" s="950"/>
      <c r="AD68" s="950"/>
      <c r="AE68" s="950"/>
      <c r="AF68" s="950">
        <v>368</v>
      </c>
      <c r="AG68" s="950"/>
      <c r="AH68" s="950"/>
      <c r="AI68" s="950"/>
      <c r="AJ68" s="950"/>
      <c r="AK68" s="950" t="s">
        <v>574</v>
      </c>
      <c r="AL68" s="950"/>
      <c r="AM68" s="950"/>
      <c r="AN68" s="950"/>
      <c r="AO68" s="950"/>
      <c r="AP68" s="950" t="s">
        <v>574</v>
      </c>
      <c r="AQ68" s="950"/>
      <c r="AR68" s="950"/>
      <c r="AS68" s="950"/>
      <c r="AT68" s="950"/>
      <c r="AU68" s="950" t="s">
        <v>574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570</v>
      </c>
      <c r="C69" s="958"/>
      <c r="D69" s="958"/>
      <c r="E69" s="958"/>
      <c r="F69" s="958"/>
      <c r="G69" s="958"/>
      <c r="H69" s="958"/>
      <c r="I69" s="958"/>
      <c r="J69" s="958"/>
      <c r="K69" s="958"/>
      <c r="L69" s="958"/>
      <c r="M69" s="958"/>
      <c r="N69" s="958"/>
      <c r="O69" s="958"/>
      <c r="P69" s="959"/>
      <c r="Q69" s="960">
        <v>313</v>
      </c>
      <c r="R69" s="915"/>
      <c r="S69" s="915"/>
      <c r="T69" s="915"/>
      <c r="U69" s="915"/>
      <c r="V69" s="915">
        <v>272</v>
      </c>
      <c r="W69" s="915"/>
      <c r="X69" s="915"/>
      <c r="Y69" s="915"/>
      <c r="Z69" s="915"/>
      <c r="AA69" s="915">
        <v>41</v>
      </c>
      <c r="AB69" s="915"/>
      <c r="AC69" s="915"/>
      <c r="AD69" s="915"/>
      <c r="AE69" s="915"/>
      <c r="AF69" s="915">
        <v>41</v>
      </c>
      <c r="AG69" s="915"/>
      <c r="AH69" s="915"/>
      <c r="AI69" s="915"/>
      <c r="AJ69" s="915"/>
      <c r="AK69" s="915" t="s">
        <v>574</v>
      </c>
      <c r="AL69" s="915"/>
      <c r="AM69" s="915"/>
      <c r="AN69" s="915"/>
      <c r="AO69" s="915"/>
      <c r="AP69" s="915" t="s">
        <v>574</v>
      </c>
      <c r="AQ69" s="915"/>
      <c r="AR69" s="915"/>
      <c r="AS69" s="915"/>
      <c r="AT69" s="915"/>
      <c r="AU69" s="915" t="s">
        <v>574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571</v>
      </c>
      <c r="C70" s="958"/>
      <c r="D70" s="958"/>
      <c r="E70" s="958"/>
      <c r="F70" s="958"/>
      <c r="G70" s="958"/>
      <c r="H70" s="958"/>
      <c r="I70" s="958"/>
      <c r="J70" s="958"/>
      <c r="K70" s="958"/>
      <c r="L70" s="958"/>
      <c r="M70" s="958"/>
      <c r="N70" s="958"/>
      <c r="O70" s="958"/>
      <c r="P70" s="959"/>
      <c r="Q70" s="960">
        <v>1154</v>
      </c>
      <c r="R70" s="915"/>
      <c r="S70" s="915"/>
      <c r="T70" s="915"/>
      <c r="U70" s="915"/>
      <c r="V70" s="915">
        <v>1146</v>
      </c>
      <c r="W70" s="915"/>
      <c r="X70" s="915"/>
      <c r="Y70" s="915"/>
      <c r="Z70" s="915"/>
      <c r="AA70" s="915">
        <v>8</v>
      </c>
      <c r="AB70" s="915"/>
      <c r="AC70" s="915"/>
      <c r="AD70" s="915"/>
      <c r="AE70" s="915"/>
      <c r="AF70" s="915">
        <v>8</v>
      </c>
      <c r="AG70" s="915"/>
      <c r="AH70" s="915"/>
      <c r="AI70" s="915"/>
      <c r="AJ70" s="915"/>
      <c r="AK70" s="915" t="s">
        <v>575</v>
      </c>
      <c r="AL70" s="915"/>
      <c r="AM70" s="915"/>
      <c r="AN70" s="915"/>
      <c r="AO70" s="915"/>
      <c r="AP70" s="915" t="s">
        <v>574</v>
      </c>
      <c r="AQ70" s="915"/>
      <c r="AR70" s="915"/>
      <c r="AS70" s="915"/>
      <c r="AT70" s="915"/>
      <c r="AU70" s="915" t="s">
        <v>574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572</v>
      </c>
      <c r="C71" s="958"/>
      <c r="D71" s="958"/>
      <c r="E71" s="958"/>
      <c r="F71" s="958"/>
      <c r="G71" s="958"/>
      <c r="H71" s="958"/>
      <c r="I71" s="958"/>
      <c r="J71" s="958"/>
      <c r="K71" s="958"/>
      <c r="L71" s="958"/>
      <c r="M71" s="958"/>
      <c r="N71" s="958"/>
      <c r="O71" s="958"/>
      <c r="P71" s="959"/>
      <c r="Q71" s="960">
        <v>438691</v>
      </c>
      <c r="R71" s="915"/>
      <c r="S71" s="915"/>
      <c r="T71" s="915"/>
      <c r="U71" s="915"/>
      <c r="V71" s="915">
        <v>428211</v>
      </c>
      <c r="W71" s="915"/>
      <c r="X71" s="915"/>
      <c r="Y71" s="915"/>
      <c r="Z71" s="915"/>
      <c r="AA71" s="915">
        <v>10481</v>
      </c>
      <c r="AB71" s="915"/>
      <c r="AC71" s="915"/>
      <c r="AD71" s="915"/>
      <c r="AE71" s="915"/>
      <c r="AF71" s="915">
        <v>10481</v>
      </c>
      <c r="AG71" s="915"/>
      <c r="AH71" s="915"/>
      <c r="AI71" s="915"/>
      <c r="AJ71" s="915"/>
      <c r="AK71" s="915">
        <v>1023</v>
      </c>
      <c r="AL71" s="915"/>
      <c r="AM71" s="915"/>
      <c r="AN71" s="915"/>
      <c r="AO71" s="915"/>
      <c r="AP71" s="915" t="s">
        <v>574</v>
      </c>
      <c r="AQ71" s="915"/>
      <c r="AR71" s="915"/>
      <c r="AS71" s="915"/>
      <c r="AT71" s="915"/>
      <c r="AU71" s="915" t="s">
        <v>574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573</v>
      </c>
      <c r="C72" s="958"/>
      <c r="D72" s="958"/>
      <c r="E72" s="958"/>
      <c r="F72" s="958"/>
      <c r="G72" s="958"/>
      <c r="H72" s="958"/>
      <c r="I72" s="958"/>
      <c r="J72" s="958"/>
      <c r="K72" s="958"/>
      <c r="L72" s="958"/>
      <c r="M72" s="958"/>
      <c r="N72" s="958"/>
      <c r="O72" s="958"/>
      <c r="P72" s="959"/>
      <c r="Q72" s="960">
        <v>316</v>
      </c>
      <c r="R72" s="915"/>
      <c r="S72" s="915"/>
      <c r="T72" s="915"/>
      <c r="U72" s="915"/>
      <c r="V72" s="915">
        <v>304</v>
      </c>
      <c r="W72" s="915"/>
      <c r="X72" s="915"/>
      <c r="Y72" s="915"/>
      <c r="Z72" s="915"/>
      <c r="AA72" s="915">
        <v>12</v>
      </c>
      <c r="AB72" s="915"/>
      <c r="AC72" s="915"/>
      <c r="AD72" s="915"/>
      <c r="AE72" s="915"/>
      <c r="AF72" s="915">
        <v>12</v>
      </c>
      <c r="AG72" s="915"/>
      <c r="AH72" s="915"/>
      <c r="AI72" s="915"/>
      <c r="AJ72" s="915"/>
      <c r="AK72" s="915">
        <v>6</v>
      </c>
      <c r="AL72" s="915"/>
      <c r="AM72" s="915"/>
      <c r="AN72" s="915"/>
      <c r="AO72" s="915"/>
      <c r="AP72" s="915" t="s">
        <v>574</v>
      </c>
      <c r="AQ72" s="915"/>
      <c r="AR72" s="915"/>
      <c r="AS72" s="915"/>
      <c r="AT72" s="915"/>
      <c r="AU72" s="915" t="s">
        <v>574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10910</v>
      </c>
      <c r="AG88" s="926"/>
      <c r="AH88" s="926"/>
      <c r="AI88" s="926"/>
      <c r="AJ88" s="926"/>
      <c r="AK88" s="923"/>
      <c r="AL88" s="923"/>
      <c r="AM88" s="923"/>
      <c r="AN88" s="923"/>
      <c r="AO88" s="923"/>
      <c r="AP88" s="926" t="s">
        <v>576</v>
      </c>
      <c r="AQ88" s="926"/>
      <c r="AR88" s="926"/>
      <c r="AS88" s="926"/>
      <c r="AT88" s="926"/>
      <c r="AU88" s="926" t="s">
        <v>574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421</v>
      </c>
      <c r="AB109" s="979"/>
      <c r="AC109" s="979"/>
      <c r="AD109" s="979"/>
      <c r="AE109" s="980"/>
      <c r="AF109" s="978" t="s">
        <v>306</v>
      </c>
      <c r="AG109" s="979"/>
      <c r="AH109" s="979"/>
      <c r="AI109" s="979"/>
      <c r="AJ109" s="980"/>
      <c r="AK109" s="978" t="s">
        <v>305</v>
      </c>
      <c r="AL109" s="979"/>
      <c r="AM109" s="979"/>
      <c r="AN109" s="979"/>
      <c r="AO109" s="980"/>
      <c r="AP109" s="978" t="s">
        <v>422</v>
      </c>
      <c r="AQ109" s="979"/>
      <c r="AR109" s="979"/>
      <c r="AS109" s="979"/>
      <c r="AT109" s="981"/>
      <c r="AU109" s="998" t="s">
        <v>420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421</v>
      </c>
      <c r="BR109" s="979"/>
      <c r="BS109" s="979"/>
      <c r="BT109" s="979"/>
      <c r="BU109" s="980"/>
      <c r="BV109" s="978" t="s">
        <v>306</v>
      </c>
      <c r="BW109" s="979"/>
      <c r="BX109" s="979"/>
      <c r="BY109" s="979"/>
      <c r="BZ109" s="980"/>
      <c r="CA109" s="978" t="s">
        <v>305</v>
      </c>
      <c r="CB109" s="979"/>
      <c r="CC109" s="979"/>
      <c r="CD109" s="979"/>
      <c r="CE109" s="980"/>
      <c r="CF109" s="999" t="s">
        <v>422</v>
      </c>
      <c r="CG109" s="999"/>
      <c r="CH109" s="999"/>
      <c r="CI109" s="999"/>
      <c r="CJ109" s="999"/>
      <c r="CK109" s="978" t="s">
        <v>423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421</v>
      </c>
      <c r="DH109" s="979"/>
      <c r="DI109" s="979"/>
      <c r="DJ109" s="979"/>
      <c r="DK109" s="980"/>
      <c r="DL109" s="978" t="s">
        <v>306</v>
      </c>
      <c r="DM109" s="979"/>
      <c r="DN109" s="979"/>
      <c r="DO109" s="979"/>
      <c r="DP109" s="980"/>
      <c r="DQ109" s="978" t="s">
        <v>305</v>
      </c>
      <c r="DR109" s="979"/>
      <c r="DS109" s="979"/>
      <c r="DT109" s="979"/>
      <c r="DU109" s="980"/>
      <c r="DV109" s="978" t="s">
        <v>422</v>
      </c>
      <c r="DW109" s="979"/>
      <c r="DX109" s="979"/>
      <c r="DY109" s="979"/>
      <c r="DZ109" s="981"/>
    </row>
    <row r="110" spans="1:131" s="247" customFormat="1" ht="26.25" customHeight="1" x14ac:dyDescent="0.15">
      <c r="A110" s="982" t="s">
        <v>424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702913</v>
      </c>
      <c r="AB110" s="986"/>
      <c r="AC110" s="986"/>
      <c r="AD110" s="986"/>
      <c r="AE110" s="987"/>
      <c r="AF110" s="988">
        <v>693045</v>
      </c>
      <c r="AG110" s="986"/>
      <c r="AH110" s="986"/>
      <c r="AI110" s="986"/>
      <c r="AJ110" s="987"/>
      <c r="AK110" s="988">
        <v>638322</v>
      </c>
      <c r="AL110" s="986"/>
      <c r="AM110" s="986"/>
      <c r="AN110" s="986"/>
      <c r="AO110" s="987"/>
      <c r="AP110" s="989">
        <v>19.899999999999999</v>
      </c>
      <c r="AQ110" s="990"/>
      <c r="AR110" s="990"/>
      <c r="AS110" s="990"/>
      <c r="AT110" s="991"/>
      <c r="AU110" s="992" t="s">
        <v>73</v>
      </c>
      <c r="AV110" s="993"/>
      <c r="AW110" s="993"/>
      <c r="AX110" s="993"/>
      <c r="AY110" s="993"/>
      <c r="AZ110" s="1034" t="s">
        <v>425</v>
      </c>
      <c r="BA110" s="983"/>
      <c r="BB110" s="983"/>
      <c r="BC110" s="983"/>
      <c r="BD110" s="983"/>
      <c r="BE110" s="983"/>
      <c r="BF110" s="983"/>
      <c r="BG110" s="983"/>
      <c r="BH110" s="983"/>
      <c r="BI110" s="983"/>
      <c r="BJ110" s="983"/>
      <c r="BK110" s="983"/>
      <c r="BL110" s="983"/>
      <c r="BM110" s="983"/>
      <c r="BN110" s="983"/>
      <c r="BO110" s="983"/>
      <c r="BP110" s="984"/>
      <c r="BQ110" s="1020">
        <v>5667062</v>
      </c>
      <c r="BR110" s="1021"/>
      <c r="BS110" s="1021"/>
      <c r="BT110" s="1021"/>
      <c r="BU110" s="1021"/>
      <c r="BV110" s="1021">
        <v>5551261</v>
      </c>
      <c r="BW110" s="1021"/>
      <c r="BX110" s="1021"/>
      <c r="BY110" s="1021"/>
      <c r="BZ110" s="1021"/>
      <c r="CA110" s="1021">
        <v>5320948</v>
      </c>
      <c r="CB110" s="1021"/>
      <c r="CC110" s="1021"/>
      <c r="CD110" s="1021"/>
      <c r="CE110" s="1021"/>
      <c r="CF110" s="1035">
        <v>166.2</v>
      </c>
      <c r="CG110" s="1036"/>
      <c r="CH110" s="1036"/>
      <c r="CI110" s="1036"/>
      <c r="CJ110" s="1036"/>
      <c r="CK110" s="1037" t="s">
        <v>426</v>
      </c>
      <c r="CL110" s="1038"/>
      <c r="CM110" s="1017" t="s">
        <v>427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146</v>
      </c>
      <c r="DH110" s="1021"/>
      <c r="DI110" s="1021"/>
      <c r="DJ110" s="1021"/>
      <c r="DK110" s="1021"/>
      <c r="DL110" s="1021" t="s">
        <v>428</v>
      </c>
      <c r="DM110" s="1021"/>
      <c r="DN110" s="1021"/>
      <c r="DO110" s="1021"/>
      <c r="DP110" s="1021"/>
      <c r="DQ110" s="1021" t="s">
        <v>146</v>
      </c>
      <c r="DR110" s="1021"/>
      <c r="DS110" s="1021"/>
      <c r="DT110" s="1021"/>
      <c r="DU110" s="1021"/>
      <c r="DV110" s="1022" t="s">
        <v>146</v>
      </c>
      <c r="DW110" s="1022"/>
      <c r="DX110" s="1022"/>
      <c r="DY110" s="1022"/>
      <c r="DZ110" s="1023"/>
    </row>
    <row r="111" spans="1:131" s="247" customFormat="1" ht="26.25" customHeight="1" x14ac:dyDescent="0.15">
      <c r="A111" s="1024" t="s">
        <v>429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428</v>
      </c>
      <c r="AB111" s="1028"/>
      <c r="AC111" s="1028"/>
      <c r="AD111" s="1028"/>
      <c r="AE111" s="1029"/>
      <c r="AF111" s="1030" t="s">
        <v>146</v>
      </c>
      <c r="AG111" s="1028"/>
      <c r="AH111" s="1028"/>
      <c r="AI111" s="1028"/>
      <c r="AJ111" s="1029"/>
      <c r="AK111" s="1030" t="s">
        <v>428</v>
      </c>
      <c r="AL111" s="1028"/>
      <c r="AM111" s="1028"/>
      <c r="AN111" s="1028"/>
      <c r="AO111" s="1029"/>
      <c r="AP111" s="1031" t="s">
        <v>146</v>
      </c>
      <c r="AQ111" s="1032"/>
      <c r="AR111" s="1032"/>
      <c r="AS111" s="1032"/>
      <c r="AT111" s="1033"/>
      <c r="AU111" s="994"/>
      <c r="AV111" s="995"/>
      <c r="AW111" s="995"/>
      <c r="AX111" s="995"/>
      <c r="AY111" s="995"/>
      <c r="AZ111" s="1043" t="s">
        <v>430</v>
      </c>
      <c r="BA111" s="1044"/>
      <c r="BB111" s="1044"/>
      <c r="BC111" s="1044"/>
      <c r="BD111" s="1044"/>
      <c r="BE111" s="1044"/>
      <c r="BF111" s="1044"/>
      <c r="BG111" s="1044"/>
      <c r="BH111" s="1044"/>
      <c r="BI111" s="1044"/>
      <c r="BJ111" s="1044"/>
      <c r="BK111" s="1044"/>
      <c r="BL111" s="1044"/>
      <c r="BM111" s="1044"/>
      <c r="BN111" s="1044"/>
      <c r="BO111" s="1044"/>
      <c r="BP111" s="1045"/>
      <c r="BQ111" s="1013" t="s">
        <v>428</v>
      </c>
      <c r="BR111" s="1014"/>
      <c r="BS111" s="1014"/>
      <c r="BT111" s="1014"/>
      <c r="BU111" s="1014"/>
      <c r="BV111" s="1014" t="s">
        <v>146</v>
      </c>
      <c r="BW111" s="1014"/>
      <c r="BX111" s="1014"/>
      <c r="BY111" s="1014"/>
      <c r="BZ111" s="1014"/>
      <c r="CA111" s="1014" t="s">
        <v>146</v>
      </c>
      <c r="CB111" s="1014"/>
      <c r="CC111" s="1014"/>
      <c r="CD111" s="1014"/>
      <c r="CE111" s="1014"/>
      <c r="CF111" s="1008" t="s">
        <v>146</v>
      </c>
      <c r="CG111" s="1009"/>
      <c r="CH111" s="1009"/>
      <c r="CI111" s="1009"/>
      <c r="CJ111" s="1009"/>
      <c r="CK111" s="1039"/>
      <c r="CL111" s="1040"/>
      <c r="CM111" s="1010" t="s">
        <v>431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146</v>
      </c>
      <c r="DH111" s="1014"/>
      <c r="DI111" s="1014"/>
      <c r="DJ111" s="1014"/>
      <c r="DK111" s="1014"/>
      <c r="DL111" s="1014" t="s">
        <v>146</v>
      </c>
      <c r="DM111" s="1014"/>
      <c r="DN111" s="1014"/>
      <c r="DO111" s="1014"/>
      <c r="DP111" s="1014"/>
      <c r="DQ111" s="1014" t="s">
        <v>146</v>
      </c>
      <c r="DR111" s="1014"/>
      <c r="DS111" s="1014"/>
      <c r="DT111" s="1014"/>
      <c r="DU111" s="1014"/>
      <c r="DV111" s="1015" t="s">
        <v>428</v>
      </c>
      <c r="DW111" s="1015"/>
      <c r="DX111" s="1015"/>
      <c r="DY111" s="1015"/>
      <c r="DZ111" s="1016"/>
    </row>
    <row r="112" spans="1:131" s="247" customFormat="1" ht="26.25" customHeight="1" x14ac:dyDescent="0.15">
      <c r="A112" s="1046" t="s">
        <v>432</v>
      </c>
      <c r="B112" s="1047"/>
      <c r="C112" s="1044" t="s">
        <v>433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146</v>
      </c>
      <c r="AB112" s="1053"/>
      <c r="AC112" s="1053"/>
      <c r="AD112" s="1053"/>
      <c r="AE112" s="1054"/>
      <c r="AF112" s="1055" t="s">
        <v>146</v>
      </c>
      <c r="AG112" s="1053"/>
      <c r="AH112" s="1053"/>
      <c r="AI112" s="1053"/>
      <c r="AJ112" s="1054"/>
      <c r="AK112" s="1055" t="s">
        <v>146</v>
      </c>
      <c r="AL112" s="1053"/>
      <c r="AM112" s="1053"/>
      <c r="AN112" s="1053"/>
      <c r="AO112" s="1054"/>
      <c r="AP112" s="1056" t="s">
        <v>146</v>
      </c>
      <c r="AQ112" s="1057"/>
      <c r="AR112" s="1057"/>
      <c r="AS112" s="1057"/>
      <c r="AT112" s="1058"/>
      <c r="AU112" s="994"/>
      <c r="AV112" s="995"/>
      <c r="AW112" s="995"/>
      <c r="AX112" s="995"/>
      <c r="AY112" s="995"/>
      <c r="AZ112" s="1043" t="s">
        <v>434</v>
      </c>
      <c r="BA112" s="1044"/>
      <c r="BB112" s="1044"/>
      <c r="BC112" s="1044"/>
      <c r="BD112" s="1044"/>
      <c r="BE112" s="1044"/>
      <c r="BF112" s="1044"/>
      <c r="BG112" s="1044"/>
      <c r="BH112" s="1044"/>
      <c r="BI112" s="1044"/>
      <c r="BJ112" s="1044"/>
      <c r="BK112" s="1044"/>
      <c r="BL112" s="1044"/>
      <c r="BM112" s="1044"/>
      <c r="BN112" s="1044"/>
      <c r="BO112" s="1044"/>
      <c r="BP112" s="1045"/>
      <c r="BQ112" s="1013">
        <v>349351</v>
      </c>
      <c r="BR112" s="1014"/>
      <c r="BS112" s="1014"/>
      <c r="BT112" s="1014"/>
      <c r="BU112" s="1014"/>
      <c r="BV112" s="1014">
        <v>329184</v>
      </c>
      <c r="BW112" s="1014"/>
      <c r="BX112" s="1014"/>
      <c r="BY112" s="1014"/>
      <c r="BZ112" s="1014"/>
      <c r="CA112" s="1014">
        <v>381257</v>
      </c>
      <c r="CB112" s="1014"/>
      <c r="CC112" s="1014"/>
      <c r="CD112" s="1014"/>
      <c r="CE112" s="1014"/>
      <c r="CF112" s="1008">
        <v>11.9</v>
      </c>
      <c r="CG112" s="1009"/>
      <c r="CH112" s="1009"/>
      <c r="CI112" s="1009"/>
      <c r="CJ112" s="1009"/>
      <c r="CK112" s="1039"/>
      <c r="CL112" s="1040"/>
      <c r="CM112" s="1010" t="s">
        <v>435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146</v>
      </c>
      <c r="DH112" s="1014"/>
      <c r="DI112" s="1014"/>
      <c r="DJ112" s="1014"/>
      <c r="DK112" s="1014"/>
      <c r="DL112" s="1014" t="s">
        <v>146</v>
      </c>
      <c r="DM112" s="1014"/>
      <c r="DN112" s="1014"/>
      <c r="DO112" s="1014"/>
      <c r="DP112" s="1014"/>
      <c r="DQ112" s="1014" t="s">
        <v>146</v>
      </c>
      <c r="DR112" s="1014"/>
      <c r="DS112" s="1014"/>
      <c r="DT112" s="1014"/>
      <c r="DU112" s="1014"/>
      <c r="DV112" s="1015" t="s">
        <v>146</v>
      </c>
      <c r="DW112" s="1015"/>
      <c r="DX112" s="1015"/>
      <c r="DY112" s="1015"/>
      <c r="DZ112" s="1016"/>
    </row>
    <row r="113" spans="1:130" s="247" customFormat="1" ht="26.25" customHeight="1" x14ac:dyDescent="0.15">
      <c r="A113" s="1048"/>
      <c r="B113" s="1049"/>
      <c r="C113" s="1044" t="s">
        <v>436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46624</v>
      </c>
      <c r="AB113" s="1028"/>
      <c r="AC113" s="1028"/>
      <c r="AD113" s="1028"/>
      <c r="AE113" s="1029"/>
      <c r="AF113" s="1030">
        <v>40926</v>
      </c>
      <c r="AG113" s="1028"/>
      <c r="AH113" s="1028"/>
      <c r="AI113" s="1028"/>
      <c r="AJ113" s="1029"/>
      <c r="AK113" s="1030">
        <v>38510</v>
      </c>
      <c r="AL113" s="1028"/>
      <c r="AM113" s="1028"/>
      <c r="AN113" s="1028"/>
      <c r="AO113" s="1029"/>
      <c r="AP113" s="1031">
        <v>1.2</v>
      </c>
      <c r="AQ113" s="1032"/>
      <c r="AR113" s="1032"/>
      <c r="AS113" s="1032"/>
      <c r="AT113" s="1033"/>
      <c r="AU113" s="994"/>
      <c r="AV113" s="995"/>
      <c r="AW113" s="995"/>
      <c r="AX113" s="995"/>
      <c r="AY113" s="995"/>
      <c r="AZ113" s="1043" t="s">
        <v>437</v>
      </c>
      <c r="BA113" s="1044"/>
      <c r="BB113" s="1044"/>
      <c r="BC113" s="1044"/>
      <c r="BD113" s="1044"/>
      <c r="BE113" s="1044"/>
      <c r="BF113" s="1044"/>
      <c r="BG113" s="1044"/>
      <c r="BH113" s="1044"/>
      <c r="BI113" s="1044"/>
      <c r="BJ113" s="1044"/>
      <c r="BK113" s="1044"/>
      <c r="BL113" s="1044"/>
      <c r="BM113" s="1044"/>
      <c r="BN113" s="1044"/>
      <c r="BO113" s="1044"/>
      <c r="BP113" s="1045"/>
      <c r="BQ113" s="1013" t="s">
        <v>146</v>
      </c>
      <c r="BR113" s="1014"/>
      <c r="BS113" s="1014"/>
      <c r="BT113" s="1014"/>
      <c r="BU113" s="1014"/>
      <c r="BV113" s="1014" t="s">
        <v>146</v>
      </c>
      <c r="BW113" s="1014"/>
      <c r="BX113" s="1014"/>
      <c r="BY113" s="1014"/>
      <c r="BZ113" s="1014"/>
      <c r="CA113" s="1014" t="s">
        <v>146</v>
      </c>
      <c r="CB113" s="1014"/>
      <c r="CC113" s="1014"/>
      <c r="CD113" s="1014"/>
      <c r="CE113" s="1014"/>
      <c r="CF113" s="1008" t="s">
        <v>146</v>
      </c>
      <c r="CG113" s="1009"/>
      <c r="CH113" s="1009"/>
      <c r="CI113" s="1009"/>
      <c r="CJ113" s="1009"/>
      <c r="CK113" s="1039"/>
      <c r="CL113" s="1040"/>
      <c r="CM113" s="1010" t="s">
        <v>438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146</v>
      </c>
      <c r="DH113" s="1053"/>
      <c r="DI113" s="1053"/>
      <c r="DJ113" s="1053"/>
      <c r="DK113" s="1054"/>
      <c r="DL113" s="1055" t="s">
        <v>146</v>
      </c>
      <c r="DM113" s="1053"/>
      <c r="DN113" s="1053"/>
      <c r="DO113" s="1053"/>
      <c r="DP113" s="1054"/>
      <c r="DQ113" s="1055" t="s">
        <v>146</v>
      </c>
      <c r="DR113" s="1053"/>
      <c r="DS113" s="1053"/>
      <c r="DT113" s="1053"/>
      <c r="DU113" s="1054"/>
      <c r="DV113" s="1056" t="s">
        <v>146</v>
      </c>
      <c r="DW113" s="1057"/>
      <c r="DX113" s="1057"/>
      <c r="DY113" s="1057"/>
      <c r="DZ113" s="1058"/>
    </row>
    <row r="114" spans="1:130" s="247" customFormat="1" ht="26.25" customHeight="1" x14ac:dyDescent="0.15">
      <c r="A114" s="1048"/>
      <c r="B114" s="1049"/>
      <c r="C114" s="1044" t="s">
        <v>439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51098</v>
      </c>
      <c r="AB114" s="1053"/>
      <c r="AC114" s="1053"/>
      <c r="AD114" s="1053"/>
      <c r="AE114" s="1054"/>
      <c r="AF114" s="1055" t="s">
        <v>146</v>
      </c>
      <c r="AG114" s="1053"/>
      <c r="AH114" s="1053"/>
      <c r="AI114" s="1053"/>
      <c r="AJ114" s="1054"/>
      <c r="AK114" s="1055" t="s">
        <v>146</v>
      </c>
      <c r="AL114" s="1053"/>
      <c r="AM114" s="1053"/>
      <c r="AN114" s="1053"/>
      <c r="AO114" s="1054"/>
      <c r="AP114" s="1056" t="s">
        <v>146</v>
      </c>
      <c r="AQ114" s="1057"/>
      <c r="AR114" s="1057"/>
      <c r="AS114" s="1057"/>
      <c r="AT114" s="1058"/>
      <c r="AU114" s="994"/>
      <c r="AV114" s="995"/>
      <c r="AW114" s="995"/>
      <c r="AX114" s="995"/>
      <c r="AY114" s="995"/>
      <c r="AZ114" s="1043" t="s">
        <v>440</v>
      </c>
      <c r="BA114" s="1044"/>
      <c r="BB114" s="1044"/>
      <c r="BC114" s="1044"/>
      <c r="BD114" s="1044"/>
      <c r="BE114" s="1044"/>
      <c r="BF114" s="1044"/>
      <c r="BG114" s="1044"/>
      <c r="BH114" s="1044"/>
      <c r="BI114" s="1044"/>
      <c r="BJ114" s="1044"/>
      <c r="BK114" s="1044"/>
      <c r="BL114" s="1044"/>
      <c r="BM114" s="1044"/>
      <c r="BN114" s="1044"/>
      <c r="BO114" s="1044"/>
      <c r="BP114" s="1045"/>
      <c r="BQ114" s="1013">
        <v>1271266</v>
      </c>
      <c r="BR114" s="1014"/>
      <c r="BS114" s="1014"/>
      <c r="BT114" s="1014"/>
      <c r="BU114" s="1014"/>
      <c r="BV114" s="1014">
        <v>1306598</v>
      </c>
      <c r="BW114" s="1014"/>
      <c r="BX114" s="1014"/>
      <c r="BY114" s="1014"/>
      <c r="BZ114" s="1014"/>
      <c r="CA114" s="1014">
        <v>1308602</v>
      </c>
      <c r="CB114" s="1014"/>
      <c r="CC114" s="1014"/>
      <c r="CD114" s="1014"/>
      <c r="CE114" s="1014"/>
      <c r="CF114" s="1008">
        <v>40.9</v>
      </c>
      <c r="CG114" s="1009"/>
      <c r="CH114" s="1009"/>
      <c r="CI114" s="1009"/>
      <c r="CJ114" s="1009"/>
      <c r="CK114" s="1039"/>
      <c r="CL114" s="1040"/>
      <c r="CM114" s="1010" t="s">
        <v>441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146</v>
      </c>
      <c r="DH114" s="1053"/>
      <c r="DI114" s="1053"/>
      <c r="DJ114" s="1053"/>
      <c r="DK114" s="1054"/>
      <c r="DL114" s="1055" t="s">
        <v>146</v>
      </c>
      <c r="DM114" s="1053"/>
      <c r="DN114" s="1053"/>
      <c r="DO114" s="1053"/>
      <c r="DP114" s="1054"/>
      <c r="DQ114" s="1055" t="s">
        <v>146</v>
      </c>
      <c r="DR114" s="1053"/>
      <c r="DS114" s="1053"/>
      <c r="DT114" s="1053"/>
      <c r="DU114" s="1054"/>
      <c r="DV114" s="1056" t="s">
        <v>146</v>
      </c>
      <c r="DW114" s="1057"/>
      <c r="DX114" s="1057"/>
      <c r="DY114" s="1057"/>
      <c r="DZ114" s="1058"/>
    </row>
    <row r="115" spans="1:130" s="247" customFormat="1" ht="26.25" customHeight="1" x14ac:dyDescent="0.15">
      <c r="A115" s="1048"/>
      <c r="B115" s="1049"/>
      <c r="C115" s="1044" t="s">
        <v>442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146</v>
      </c>
      <c r="AB115" s="1028"/>
      <c r="AC115" s="1028"/>
      <c r="AD115" s="1028"/>
      <c r="AE115" s="1029"/>
      <c r="AF115" s="1030" t="s">
        <v>146</v>
      </c>
      <c r="AG115" s="1028"/>
      <c r="AH115" s="1028"/>
      <c r="AI115" s="1028"/>
      <c r="AJ115" s="1029"/>
      <c r="AK115" s="1030" t="s">
        <v>146</v>
      </c>
      <c r="AL115" s="1028"/>
      <c r="AM115" s="1028"/>
      <c r="AN115" s="1028"/>
      <c r="AO115" s="1029"/>
      <c r="AP115" s="1031" t="s">
        <v>146</v>
      </c>
      <c r="AQ115" s="1032"/>
      <c r="AR115" s="1032"/>
      <c r="AS115" s="1032"/>
      <c r="AT115" s="1033"/>
      <c r="AU115" s="994"/>
      <c r="AV115" s="995"/>
      <c r="AW115" s="995"/>
      <c r="AX115" s="995"/>
      <c r="AY115" s="995"/>
      <c r="AZ115" s="1043" t="s">
        <v>443</v>
      </c>
      <c r="BA115" s="1044"/>
      <c r="BB115" s="1044"/>
      <c r="BC115" s="1044"/>
      <c r="BD115" s="1044"/>
      <c r="BE115" s="1044"/>
      <c r="BF115" s="1044"/>
      <c r="BG115" s="1044"/>
      <c r="BH115" s="1044"/>
      <c r="BI115" s="1044"/>
      <c r="BJ115" s="1044"/>
      <c r="BK115" s="1044"/>
      <c r="BL115" s="1044"/>
      <c r="BM115" s="1044"/>
      <c r="BN115" s="1044"/>
      <c r="BO115" s="1044"/>
      <c r="BP115" s="1045"/>
      <c r="BQ115" s="1013" t="s">
        <v>146</v>
      </c>
      <c r="BR115" s="1014"/>
      <c r="BS115" s="1014"/>
      <c r="BT115" s="1014"/>
      <c r="BU115" s="1014"/>
      <c r="BV115" s="1014" t="s">
        <v>146</v>
      </c>
      <c r="BW115" s="1014"/>
      <c r="BX115" s="1014"/>
      <c r="BY115" s="1014"/>
      <c r="BZ115" s="1014"/>
      <c r="CA115" s="1014" t="s">
        <v>146</v>
      </c>
      <c r="CB115" s="1014"/>
      <c r="CC115" s="1014"/>
      <c r="CD115" s="1014"/>
      <c r="CE115" s="1014"/>
      <c r="CF115" s="1008" t="s">
        <v>146</v>
      </c>
      <c r="CG115" s="1009"/>
      <c r="CH115" s="1009"/>
      <c r="CI115" s="1009"/>
      <c r="CJ115" s="1009"/>
      <c r="CK115" s="1039"/>
      <c r="CL115" s="1040"/>
      <c r="CM115" s="1043" t="s">
        <v>444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146</v>
      </c>
      <c r="DH115" s="1053"/>
      <c r="DI115" s="1053"/>
      <c r="DJ115" s="1053"/>
      <c r="DK115" s="1054"/>
      <c r="DL115" s="1055" t="s">
        <v>146</v>
      </c>
      <c r="DM115" s="1053"/>
      <c r="DN115" s="1053"/>
      <c r="DO115" s="1053"/>
      <c r="DP115" s="1054"/>
      <c r="DQ115" s="1055" t="s">
        <v>146</v>
      </c>
      <c r="DR115" s="1053"/>
      <c r="DS115" s="1053"/>
      <c r="DT115" s="1053"/>
      <c r="DU115" s="1054"/>
      <c r="DV115" s="1056" t="s">
        <v>146</v>
      </c>
      <c r="DW115" s="1057"/>
      <c r="DX115" s="1057"/>
      <c r="DY115" s="1057"/>
      <c r="DZ115" s="1058"/>
    </row>
    <row r="116" spans="1:130" s="247" customFormat="1" ht="26.25" customHeight="1" x14ac:dyDescent="0.15">
      <c r="A116" s="1050"/>
      <c r="B116" s="1051"/>
      <c r="C116" s="1059" t="s">
        <v>445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v>
      </c>
      <c r="AB116" s="1053"/>
      <c r="AC116" s="1053"/>
      <c r="AD116" s="1053"/>
      <c r="AE116" s="1054"/>
      <c r="AF116" s="1055" t="s">
        <v>146</v>
      </c>
      <c r="AG116" s="1053"/>
      <c r="AH116" s="1053"/>
      <c r="AI116" s="1053"/>
      <c r="AJ116" s="1054"/>
      <c r="AK116" s="1055" t="s">
        <v>146</v>
      </c>
      <c r="AL116" s="1053"/>
      <c r="AM116" s="1053"/>
      <c r="AN116" s="1053"/>
      <c r="AO116" s="1054"/>
      <c r="AP116" s="1056" t="s">
        <v>146</v>
      </c>
      <c r="AQ116" s="1057"/>
      <c r="AR116" s="1057"/>
      <c r="AS116" s="1057"/>
      <c r="AT116" s="1058"/>
      <c r="AU116" s="994"/>
      <c r="AV116" s="995"/>
      <c r="AW116" s="995"/>
      <c r="AX116" s="995"/>
      <c r="AY116" s="995"/>
      <c r="AZ116" s="1061" t="s">
        <v>446</v>
      </c>
      <c r="BA116" s="1062"/>
      <c r="BB116" s="1062"/>
      <c r="BC116" s="1062"/>
      <c r="BD116" s="1062"/>
      <c r="BE116" s="1062"/>
      <c r="BF116" s="1062"/>
      <c r="BG116" s="1062"/>
      <c r="BH116" s="1062"/>
      <c r="BI116" s="1062"/>
      <c r="BJ116" s="1062"/>
      <c r="BK116" s="1062"/>
      <c r="BL116" s="1062"/>
      <c r="BM116" s="1062"/>
      <c r="BN116" s="1062"/>
      <c r="BO116" s="1062"/>
      <c r="BP116" s="1063"/>
      <c r="BQ116" s="1013" t="s">
        <v>146</v>
      </c>
      <c r="BR116" s="1014"/>
      <c r="BS116" s="1014"/>
      <c r="BT116" s="1014"/>
      <c r="BU116" s="1014"/>
      <c r="BV116" s="1014" t="s">
        <v>146</v>
      </c>
      <c r="BW116" s="1014"/>
      <c r="BX116" s="1014"/>
      <c r="BY116" s="1014"/>
      <c r="BZ116" s="1014"/>
      <c r="CA116" s="1014" t="s">
        <v>146</v>
      </c>
      <c r="CB116" s="1014"/>
      <c r="CC116" s="1014"/>
      <c r="CD116" s="1014"/>
      <c r="CE116" s="1014"/>
      <c r="CF116" s="1008" t="s">
        <v>146</v>
      </c>
      <c r="CG116" s="1009"/>
      <c r="CH116" s="1009"/>
      <c r="CI116" s="1009"/>
      <c r="CJ116" s="1009"/>
      <c r="CK116" s="1039"/>
      <c r="CL116" s="1040"/>
      <c r="CM116" s="1010" t="s">
        <v>447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146</v>
      </c>
      <c r="DH116" s="1053"/>
      <c r="DI116" s="1053"/>
      <c r="DJ116" s="1053"/>
      <c r="DK116" s="1054"/>
      <c r="DL116" s="1055" t="s">
        <v>146</v>
      </c>
      <c r="DM116" s="1053"/>
      <c r="DN116" s="1053"/>
      <c r="DO116" s="1053"/>
      <c r="DP116" s="1054"/>
      <c r="DQ116" s="1055" t="s">
        <v>146</v>
      </c>
      <c r="DR116" s="1053"/>
      <c r="DS116" s="1053"/>
      <c r="DT116" s="1053"/>
      <c r="DU116" s="1054"/>
      <c r="DV116" s="1056" t="s">
        <v>146</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448</v>
      </c>
      <c r="Z117" s="980"/>
      <c r="AA117" s="1070">
        <v>800636</v>
      </c>
      <c r="AB117" s="1071"/>
      <c r="AC117" s="1071"/>
      <c r="AD117" s="1071"/>
      <c r="AE117" s="1072"/>
      <c r="AF117" s="1073">
        <v>733971</v>
      </c>
      <c r="AG117" s="1071"/>
      <c r="AH117" s="1071"/>
      <c r="AI117" s="1071"/>
      <c r="AJ117" s="1072"/>
      <c r="AK117" s="1073">
        <v>676832</v>
      </c>
      <c r="AL117" s="1071"/>
      <c r="AM117" s="1071"/>
      <c r="AN117" s="1071"/>
      <c r="AO117" s="1072"/>
      <c r="AP117" s="1074"/>
      <c r="AQ117" s="1075"/>
      <c r="AR117" s="1075"/>
      <c r="AS117" s="1075"/>
      <c r="AT117" s="1076"/>
      <c r="AU117" s="994"/>
      <c r="AV117" s="995"/>
      <c r="AW117" s="995"/>
      <c r="AX117" s="995"/>
      <c r="AY117" s="995"/>
      <c r="AZ117" s="1061" t="s">
        <v>449</v>
      </c>
      <c r="BA117" s="1062"/>
      <c r="BB117" s="1062"/>
      <c r="BC117" s="1062"/>
      <c r="BD117" s="1062"/>
      <c r="BE117" s="1062"/>
      <c r="BF117" s="1062"/>
      <c r="BG117" s="1062"/>
      <c r="BH117" s="1062"/>
      <c r="BI117" s="1062"/>
      <c r="BJ117" s="1062"/>
      <c r="BK117" s="1062"/>
      <c r="BL117" s="1062"/>
      <c r="BM117" s="1062"/>
      <c r="BN117" s="1062"/>
      <c r="BO117" s="1062"/>
      <c r="BP117" s="1063"/>
      <c r="BQ117" s="1013" t="s">
        <v>146</v>
      </c>
      <c r="BR117" s="1014"/>
      <c r="BS117" s="1014"/>
      <c r="BT117" s="1014"/>
      <c r="BU117" s="1014"/>
      <c r="BV117" s="1014" t="s">
        <v>146</v>
      </c>
      <c r="BW117" s="1014"/>
      <c r="BX117" s="1014"/>
      <c r="BY117" s="1014"/>
      <c r="BZ117" s="1014"/>
      <c r="CA117" s="1014" t="s">
        <v>146</v>
      </c>
      <c r="CB117" s="1014"/>
      <c r="CC117" s="1014"/>
      <c r="CD117" s="1014"/>
      <c r="CE117" s="1014"/>
      <c r="CF117" s="1008" t="s">
        <v>146</v>
      </c>
      <c r="CG117" s="1009"/>
      <c r="CH117" s="1009"/>
      <c r="CI117" s="1009"/>
      <c r="CJ117" s="1009"/>
      <c r="CK117" s="1039"/>
      <c r="CL117" s="1040"/>
      <c r="CM117" s="1010" t="s">
        <v>450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146</v>
      </c>
      <c r="DH117" s="1053"/>
      <c r="DI117" s="1053"/>
      <c r="DJ117" s="1053"/>
      <c r="DK117" s="1054"/>
      <c r="DL117" s="1055" t="s">
        <v>146</v>
      </c>
      <c r="DM117" s="1053"/>
      <c r="DN117" s="1053"/>
      <c r="DO117" s="1053"/>
      <c r="DP117" s="1054"/>
      <c r="DQ117" s="1055" t="s">
        <v>146</v>
      </c>
      <c r="DR117" s="1053"/>
      <c r="DS117" s="1053"/>
      <c r="DT117" s="1053"/>
      <c r="DU117" s="1054"/>
      <c r="DV117" s="1056" t="s">
        <v>146</v>
      </c>
      <c r="DW117" s="1057"/>
      <c r="DX117" s="1057"/>
      <c r="DY117" s="1057"/>
      <c r="DZ117" s="1058"/>
    </row>
    <row r="118" spans="1:130" s="247" customFormat="1" ht="26.25" customHeight="1" x14ac:dyDescent="0.15">
      <c r="A118" s="998" t="s">
        <v>423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421</v>
      </c>
      <c r="AB118" s="979"/>
      <c r="AC118" s="979"/>
      <c r="AD118" s="979"/>
      <c r="AE118" s="980"/>
      <c r="AF118" s="978" t="s">
        <v>306</v>
      </c>
      <c r="AG118" s="979"/>
      <c r="AH118" s="979"/>
      <c r="AI118" s="979"/>
      <c r="AJ118" s="980"/>
      <c r="AK118" s="978" t="s">
        <v>305</v>
      </c>
      <c r="AL118" s="979"/>
      <c r="AM118" s="979"/>
      <c r="AN118" s="979"/>
      <c r="AO118" s="980"/>
      <c r="AP118" s="1065" t="s">
        <v>422</v>
      </c>
      <c r="AQ118" s="1066"/>
      <c r="AR118" s="1066"/>
      <c r="AS118" s="1066"/>
      <c r="AT118" s="1067"/>
      <c r="AU118" s="994"/>
      <c r="AV118" s="995"/>
      <c r="AW118" s="995"/>
      <c r="AX118" s="995"/>
      <c r="AY118" s="995"/>
      <c r="AZ118" s="1068" t="s">
        <v>451</v>
      </c>
      <c r="BA118" s="1059"/>
      <c r="BB118" s="1059"/>
      <c r="BC118" s="1059"/>
      <c r="BD118" s="1059"/>
      <c r="BE118" s="1059"/>
      <c r="BF118" s="1059"/>
      <c r="BG118" s="1059"/>
      <c r="BH118" s="1059"/>
      <c r="BI118" s="1059"/>
      <c r="BJ118" s="1059"/>
      <c r="BK118" s="1059"/>
      <c r="BL118" s="1059"/>
      <c r="BM118" s="1059"/>
      <c r="BN118" s="1059"/>
      <c r="BO118" s="1059"/>
      <c r="BP118" s="1060"/>
      <c r="BQ118" s="1091" t="s">
        <v>146</v>
      </c>
      <c r="BR118" s="1092"/>
      <c r="BS118" s="1092"/>
      <c r="BT118" s="1092"/>
      <c r="BU118" s="1092"/>
      <c r="BV118" s="1092" t="s">
        <v>146</v>
      </c>
      <c r="BW118" s="1092"/>
      <c r="BX118" s="1092"/>
      <c r="BY118" s="1092"/>
      <c r="BZ118" s="1092"/>
      <c r="CA118" s="1092" t="s">
        <v>146</v>
      </c>
      <c r="CB118" s="1092"/>
      <c r="CC118" s="1092"/>
      <c r="CD118" s="1092"/>
      <c r="CE118" s="1092"/>
      <c r="CF118" s="1008" t="s">
        <v>146</v>
      </c>
      <c r="CG118" s="1009"/>
      <c r="CH118" s="1009"/>
      <c r="CI118" s="1009"/>
      <c r="CJ118" s="1009"/>
      <c r="CK118" s="1039"/>
      <c r="CL118" s="1040"/>
      <c r="CM118" s="1010" t="s">
        <v>452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146</v>
      </c>
      <c r="DH118" s="1053"/>
      <c r="DI118" s="1053"/>
      <c r="DJ118" s="1053"/>
      <c r="DK118" s="1054"/>
      <c r="DL118" s="1055" t="s">
        <v>146</v>
      </c>
      <c r="DM118" s="1053"/>
      <c r="DN118" s="1053"/>
      <c r="DO118" s="1053"/>
      <c r="DP118" s="1054"/>
      <c r="DQ118" s="1055" t="s">
        <v>146</v>
      </c>
      <c r="DR118" s="1053"/>
      <c r="DS118" s="1053"/>
      <c r="DT118" s="1053"/>
      <c r="DU118" s="1054"/>
      <c r="DV118" s="1056" t="s">
        <v>146</v>
      </c>
      <c r="DW118" s="1057"/>
      <c r="DX118" s="1057"/>
      <c r="DY118" s="1057"/>
      <c r="DZ118" s="1058"/>
    </row>
    <row r="119" spans="1:130" s="247" customFormat="1" ht="26.25" customHeight="1" x14ac:dyDescent="0.15">
      <c r="A119" s="1152" t="s">
        <v>426</v>
      </c>
      <c r="B119" s="1038"/>
      <c r="C119" s="1017" t="s">
        <v>427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146</v>
      </c>
      <c r="AB119" s="986"/>
      <c r="AC119" s="986"/>
      <c r="AD119" s="986"/>
      <c r="AE119" s="987"/>
      <c r="AF119" s="988" t="s">
        <v>146</v>
      </c>
      <c r="AG119" s="986"/>
      <c r="AH119" s="986"/>
      <c r="AI119" s="986"/>
      <c r="AJ119" s="987"/>
      <c r="AK119" s="988" t="s">
        <v>146</v>
      </c>
      <c r="AL119" s="986"/>
      <c r="AM119" s="986"/>
      <c r="AN119" s="986"/>
      <c r="AO119" s="987"/>
      <c r="AP119" s="989" t="s">
        <v>146</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453</v>
      </c>
      <c r="BP119" s="1100"/>
      <c r="BQ119" s="1091">
        <v>7287679</v>
      </c>
      <c r="BR119" s="1092"/>
      <c r="BS119" s="1092"/>
      <c r="BT119" s="1092"/>
      <c r="BU119" s="1092"/>
      <c r="BV119" s="1092">
        <v>7187043</v>
      </c>
      <c r="BW119" s="1092"/>
      <c r="BX119" s="1092"/>
      <c r="BY119" s="1092"/>
      <c r="BZ119" s="1092"/>
      <c r="CA119" s="1092">
        <v>7010807</v>
      </c>
      <c r="CB119" s="1092"/>
      <c r="CC119" s="1092"/>
      <c r="CD119" s="1092"/>
      <c r="CE119" s="1092"/>
      <c r="CF119" s="1093"/>
      <c r="CG119" s="1094"/>
      <c r="CH119" s="1094"/>
      <c r="CI119" s="1094"/>
      <c r="CJ119" s="1095"/>
      <c r="CK119" s="1041"/>
      <c r="CL119" s="1042"/>
      <c r="CM119" s="1096" t="s">
        <v>454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146</v>
      </c>
      <c r="DH119" s="1078"/>
      <c r="DI119" s="1078"/>
      <c r="DJ119" s="1078"/>
      <c r="DK119" s="1079"/>
      <c r="DL119" s="1077" t="s">
        <v>146</v>
      </c>
      <c r="DM119" s="1078"/>
      <c r="DN119" s="1078"/>
      <c r="DO119" s="1078"/>
      <c r="DP119" s="1079"/>
      <c r="DQ119" s="1077" t="s">
        <v>146</v>
      </c>
      <c r="DR119" s="1078"/>
      <c r="DS119" s="1078"/>
      <c r="DT119" s="1078"/>
      <c r="DU119" s="1079"/>
      <c r="DV119" s="1080" t="s">
        <v>146</v>
      </c>
      <c r="DW119" s="1081"/>
      <c r="DX119" s="1081"/>
      <c r="DY119" s="1081"/>
      <c r="DZ119" s="1082"/>
    </row>
    <row r="120" spans="1:130" s="247" customFormat="1" ht="26.25" customHeight="1" x14ac:dyDescent="0.15">
      <c r="A120" s="1153"/>
      <c r="B120" s="1040"/>
      <c r="C120" s="1010" t="s">
        <v>431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146</v>
      </c>
      <c r="AB120" s="1053"/>
      <c r="AC120" s="1053"/>
      <c r="AD120" s="1053"/>
      <c r="AE120" s="1054"/>
      <c r="AF120" s="1055" t="s">
        <v>146</v>
      </c>
      <c r="AG120" s="1053"/>
      <c r="AH120" s="1053"/>
      <c r="AI120" s="1053"/>
      <c r="AJ120" s="1054"/>
      <c r="AK120" s="1055" t="s">
        <v>146</v>
      </c>
      <c r="AL120" s="1053"/>
      <c r="AM120" s="1053"/>
      <c r="AN120" s="1053"/>
      <c r="AO120" s="1054"/>
      <c r="AP120" s="1056" t="s">
        <v>146</v>
      </c>
      <c r="AQ120" s="1057"/>
      <c r="AR120" s="1057"/>
      <c r="AS120" s="1057"/>
      <c r="AT120" s="1058"/>
      <c r="AU120" s="1083" t="s">
        <v>455</v>
      </c>
      <c r="AV120" s="1084"/>
      <c r="AW120" s="1084"/>
      <c r="AX120" s="1084"/>
      <c r="AY120" s="1085"/>
      <c r="AZ120" s="1034" t="s">
        <v>456</v>
      </c>
      <c r="BA120" s="983"/>
      <c r="BB120" s="983"/>
      <c r="BC120" s="983"/>
      <c r="BD120" s="983"/>
      <c r="BE120" s="983"/>
      <c r="BF120" s="983"/>
      <c r="BG120" s="983"/>
      <c r="BH120" s="983"/>
      <c r="BI120" s="983"/>
      <c r="BJ120" s="983"/>
      <c r="BK120" s="983"/>
      <c r="BL120" s="983"/>
      <c r="BM120" s="983"/>
      <c r="BN120" s="983"/>
      <c r="BO120" s="983"/>
      <c r="BP120" s="984"/>
      <c r="BQ120" s="1020">
        <v>2407019</v>
      </c>
      <c r="BR120" s="1021"/>
      <c r="BS120" s="1021"/>
      <c r="BT120" s="1021"/>
      <c r="BU120" s="1021"/>
      <c r="BV120" s="1021">
        <v>2168472</v>
      </c>
      <c r="BW120" s="1021"/>
      <c r="BX120" s="1021"/>
      <c r="BY120" s="1021"/>
      <c r="BZ120" s="1021"/>
      <c r="CA120" s="1021">
        <v>2160252</v>
      </c>
      <c r="CB120" s="1021"/>
      <c r="CC120" s="1021"/>
      <c r="CD120" s="1021"/>
      <c r="CE120" s="1021"/>
      <c r="CF120" s="1035">
        <v>67.5</v>
      </c>
      <c r="CG120" s="1036"/>
      <c r="CH120" s="1036"/>
      <c r="CI120" s="1036"/>
      <c r="CJ120" s="1036"/>
      <c r="CK120" s="1101" t="s">
        <v>457</v>
      </c>
      <c r="CL120" s="1102"/>
      <c r="CM120" s="1102"/>
      <c r="CN120" s="1102"/>
      <c r="CO120" s="1103"/>
      <c r="CP120" s="1109" t="s">
        <v>404</v>
      </c>
      <c r="CQ120" s="1110"/>
      <c r="CR120" s="1110"/>
      <c r="CS120" s="1110"/>
      <c r="CT120" s="1110"/>
      <c r="CU120" s="1110"/>
      <c r="CV120" s="1110"/>
      <c r="CW120" s="1110"/>
      <c r="CX120" s="1110"/>
      <c r="CY120" s="1110"/>
      <c r="CZ120" s="1110"/>
      <c r="DA120" s="1110"/>
      <c r="DB120" s="1110"/>
      <c r="DC120" s="1110"/>
      <c r="DD120" s="1110"/>
      <c r="DE120" s="1110"/>
      <c r="DF120" s="1111"/>
      <c r="DG120" s="1020">
        <v>349351</v>
      </c>
      <c r="DH120" s="1021"/>
      <c r="DI120" s="1021"/>
      <c r="DJ120" s="1021"/>
      <c r="DK120" s="1021"/>
      <c r="DL120" s="1021">
        <v>329184</v>
      </c>
      <c r="DM120" s="1021"/>
      <c r="DN120" s="1021"/>
      <c r="DO120" s="1021"/>
      <c r="DP120" s="1021"/>
      <c r="DQ120" s="1021">
        <v>381257</v>
      </c>
      <c r="DR120" s="1021"/>
      <c r="DS120" s="1021"/>
      <c r="DT120" s="1021"/>
      <c r="DU120" s="1021"/>
      <c r="DV120" s="1022">
        <v>11.9</v>
      </c>
      <c r="DW120" s="1022"/>
      <c r="DX120" s="1022"/>
      <c r="DY120" s="1022"/>
      <c r="DZ120" s="1023"/>
    </row>
    <row r="121" spans="1:130" s="247" customFormat="1" ht="26.25" customHeight="1" x14ac:dyDescent="0.15">
      <c r="A121" s="1153"/>
      <c r="B121" s="1040"/>
      <c r="C121" s="1061" t="s">
        <v>458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146</v>
      </c>
      <c r="AB121" s="1053"/>
      <c r="AC121" s="1053"/>
      <c r="AD121" s="1053"/>
      <c r="AE121" s="1054"/>
      <c r="AF121" s="1055" t="s">
        <v>146</v>
      </c>
      <c r="AG121" s="1053"/>
      <c r="AH121" s="1053"/>
      <c r="AI121" s="1053"/>
      <c r="AJ121" s="1054"/>
      <c r="AK121" s="1055" t="s">
        <v>146</v>
      </c>
      <c r="AL121" s="1053"/>
      <c r="AM121" s="1053"/>
      <c r="AN121" s="1053"/>
      <c r="AO121" s="1054"/>
      <c r="AP121" s="1056" t="s">
        <v>146</v>
      </c>
      <c r="AQ121" s="1057"/>
      <c r="AR121" s="1057"/>
      <c r="AS121" s="1057"/>
      <c r="AT121" s="1058"/>
      <c r="AU121" s="1086"/>
      <c r="AV121" s="1087"/>
      <c r="AW121" s="1087"/>
      <c r="AX121" s="1087"/>
      <c r="AY121" s="1088"/>
      <c r="AZ121" s="1043" t="s">
        <v>459</v>
      </c>
      <c r="BA121" s="1044"/>
      <c r="BB121" s="1044"/>
      <c r="BC121" s="1044"/>
      <c r="BD121" s="1044"/>
      <c r="BE121" s="1044"/>
      <c r="BF121" s="1044"/>
      <c r="BG121" s="1044"/>
      <c r="BH121" s="1044"/>
      <c r="BI121" s="1044"/>
      <c r="BJ121" s="1044"/>
      <c r="BK121" s="1044"/>
      <c r="BL121" s="1044"/>
      <c r="BM121" s="1044"/>
      <c r="BN121" s="1044"/>
      <c r="BO121" s="1044"/>
      <c r="BP121" s="1045"/>
      <c r="BQ121" s="1013">
        <v>53784</v>
      </c>
      <c r="BR121" s="1014"/>
      <c r="BS121" s="1014"/>
      <c r="BT121" s="1014"/>
      <c r="BU121" s="1014"/>
      <c r="BV121" s="1014">
        <v>41403</v>
      </c>
      <c r="BW121" s="1014"/>
      <c r="BX121" s="1014"/>
      <c r="BY121" s="1014"/>
      <c r="BZ121" s="1014"/>
      <c r="CA121" s="1014">
        <v>44337</v>
      </c>
      <c r="CB121" s="1014"/>
      <c r="CC121" s="1014"/>
      <c r="CD121" s="1014"/>
      <c r="CE121" s="1014"/>
      <c r="CF121" s="1008">
        <v>1.4</v>
      </c>
      <c r="CG121" s="1009"/>
      <c r="CH121" s="1009"/>
      <c r="CI121" s="1009"/>
      <c r="CJ121" s="1009"/>
      <c r="CK121" s="1104"/>
      <c r="CL121" s="1105"/>
      <c r="CM121" s="1105"/>
      <c r="CN121" s="1105"/>
      <c r="CO121" s="1106"/>
      <c r="CP121" s="1114" t="s">
        <v>402</v>
      </c>
      <c r="CQ121" s="1115"/>
      <c r="CR121" s="1115"/>
      <c r="CS121" s="1115"/>
      <c r="CT121" s="1115"/>
      <c r="CU121" s="1115"/>
      <c r="CV121" s="1115"/>
      <c r="CW121" s="1115"/>
      <c r="CX121" s="1115"/>
      <c r="CY121" s="1115"/>
      <c r="CZ121" s="1115"/>
      <c r="DA121" s="1115"/>
      <c r="DB121" s="1115"/>
      <c r="DC121" s="1115"/>
      <c r="DD121" s="1115"/>
      <c r="DE121" s="1115"/>
      <c r="DF121" s="1116"/>
      <c r="DG121" s="1013" t="s">
        <v>146</v>
      </c>
      <c r="DH121" s="1014"/>
      <c r="DI121" s="1014"/>
      <c r="DJ121" s="1014"/>
      <c r="DK121" s="1014"/>
      <c r="DL121" s="1014" t="s">
        <v>146</v>
      </c>
      <c r="DM121" s="1014"/>
      <c r="DN121" s="1014"/>
      <c r="DO121" s="1014"/>
      <c r="DP121" s="1014"/>
      <c r="DQ121" s="1014" t="s">
        <v>146</v>
      </c>
      <c r="DR121" s="1014"/>
      <c r="DS121" s="1014"/>
      <c r="DT121" s="1014"/>
      <c r="DU121" s="1014"/>
      <c r="DV121" s="1015" t="s">
        <v>146</v>
      </c>
      <c r="DW121" s="1015"/>
      <c r="DX121" s="1015"/>
      <c r="DY121" s="1015"/>
      <c r="DZ121" s="1016"/>
    </row>
    <row r="122" spans="1:130" s="247" customFormat="1" ht="26.25" customHeight="1" x14ac:dyDescent="0.15">
      <c r="A122" s="1153"/>
      <c r="B122" s="1040"/>
      <c r="C122" s="1010" t="s">
        <v>441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146</v>
      </c>
      <c r="AB122" s="1053"/>
      <c r="AC122" s="1053"/>
      <c r="AD122" s="1053"/>
      <c r="AE122" s="1054"/>
      <c r="AF122" s="1055" t="s">
        <v>146</v>
      </c>
      <c r="AG122" s="1053"/>
      <c r="AH122" s="1053"/>
      <c r="AI122" s="1053"/>
      <c r="AJ122" s="1054"/>
      <c r="AK122" s="1055" t="s">
        <v>146</v>
      </c>
      <c r="AL122" s="1053"/>
      <c r="AM122" s="1053"/>
      <c r="AN122" s="1053"/>
      <c r="AO122" s="1054"/>
      <c r="AP122" s="1056" t="s">
        <v>146</v>
      </c>
      <c r="AQ122" s="1057"/>
      <c r="AR122" s="1057"/>
      <c r="AS122" s="1057"/>
      <c r="AT122" s="1058"/>
      <c r="AU122" s="1086"/>
      <c r="AV122" s="1087"/>
      <c r="AW122" s="1087"/>
      <c r="AX122" s="1087"/>
      <c r="AY122" s="1088"/>
      <c r="AZ122" s="1068" t="s">
        <v>460</v>
      </c>
      <c r="BA122" s="1059"/>
      <c r="BB122" s="1059"/>
      <c r="BC122" s="1059"/>
      <c r="BD122" s="1059"/>
      <c r="BE122" s="1059"/>
      <c r="BF122" s="1059"/>
      <c r="BG122" s="1059"/>
      <c r="BH122" s="1059"/>
      <c r="BI122" s="1059"/>
      <c r="BJ122" s="1059"/>
      <c r="BK122" s="1059"/>
      <c r="BL122" s="1059"/>
      <c r="BM122" s="1059"/>
      <c r="BN122" s="1059"/>
      <c r="BO122" s="1059"/>
      <c r="BP122" s="1060"/>
      <c r="BQ122" s="1091">
        <v>5501547</v>
      </c>
      <c r="BR122" s="1092"/>
      <c r="BS122" s="1092"/>
      <c r="BT122" s="1092"/>
      <c r="BU122" s="1092"/>
      <c r="BV122" s="1092">
        <v>5579376</v>
      </c>
      <c r="BW122" s="1092"/>
      <c r="BX122" s="1092"/>
      <c r="BY122" s="1092"/>
      <c r="BZ122" s="1092"/>
      <c r="CA122" s="1092">
        <v>5411468</v>
      </c>
      <c r="CB122" s="1092"/>
      <c r="CC122" s="1092"/>
      <c r="CD122" s="1092"/>
      <c r="CE122" s="1092"/>
      <c r="CF122" s="1112">
        <v>169</v>
      </c>
      <c r="CG122" s="1113"/>
      <c r="CH122" s="1113"/>
      <c r="CI122" s="1113"/>
      <c r="CJ122" s="1113"/>
      <c r="CK122" s="1104"/>
      <c r="CL122" s="1105"/>
      <c r="CM122" s="1105"/>
      <c r="CN122" s="1105"/>
      <c r="CO122" s="1106"/>
      <c r="CP122" s="1114" t="s">
        <v>403</v>
      </c>
      <c r="CQ122" s="1115"/>
      <c r="CR122" s="1115"/>
      <c r="CS122" s="1115"/>
      <c r="CT122" s="1115"/>
      <c r="CU122" s="1115"/>
      <c r="CV122" s="1115"/>
      <c r="CW122" s="1115"/>
      <c r="CX122" s="1115"/>
      <c r="CY122" s="1115"/>
      <c r="CZ122" s="1115"/>
      <c r="DA122" s="1115"/>
      <c r="DB122" s="1115"/>
      <c r="DC122" s="1115"/>
      <c r="DD122" s="1115"/>
      <c r="DE122" s="1115"/>
      <c r="DF122" s="1116"/>
      <c r="DG122" s="1013" t="s">
        <v>146</v>
      </c>
      <c r="DH122" s="1014"/>
      <c r="DI122" s="1014"/>
      <c r="DJ122" s="1014"/>
      <c r="DK122" s="1014"/>
      <c r="DL122" s="1014" t="s">
        <v>146</v>
      </c>
      <c r="DM122" s="1014"/>
      <c r="DN122" s="1014"/>
      <c r="DO122" s="1014"/>
      <c r="DP122" s="1014"/>
      <c r="DQ122" s="1014" t="s">
        <v>146</v>
      </c>
      <c r="DR122" s="1014"/>
      <c r="DS122" s="1014"/>
      <c r="DT122" s="1014"/>
      <c r="DU122" s="1014"/>
      <c r="DV122" s="1015" t="s">
        <v>146</v>
      </c>
      <c r="DW122" s="1015"/>
      <c r="DX122" s="1015"/>
      <c r="DY122" s="1015"/>
      <c r="DZ122" s="1016"/>
    </row>
    <row r="123" spans="1:130" s="247" customFormat="1" ht="26.25" customHeight="1" x14ac:dyDescent="0.15">
      <c r="A123" s="1153"/>
      <c r="B123" s="1040"/>
      <c r="C123" s="1010" t="s">
        <v>447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146</v>
      </c>
      <c r="AB123" s="1053"/>
      <c r="AC123" s="1053"/>
      <c r="AD123" s="1053"/>
      <c r="AE123" s="1054"/>
      <c r="AF123" s="1055" t="s">
        <v>146</v>
      </c>
      <c r="AG123" s="1053"/>
      <c r="AH123" s="1053"/>
      <c r="AI123" s="1053"/>
      <c r="AJ123" s="1054"/>
      <c r="AK123" s="1055" t="s">
        <v>146</v>
      </c>
      <c r="AL123" s="1053"/>
      <c r="AM123" s="1053"/>
      <c r="AN123" s="1053"/>
      <c r="AO123" s="1054"/>
      <c r="AP123" s="1056" t="s">
        <v>146</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461</v>
      </c>
      <c r="BP123" s="1100"/>
      <c r="BQ123" s="1159">
        <v>7962350</v>
      </c>
      <c r="BR123" s="1160"/>
      <c r="BS123" s="1160"/>
      <c r="BT123" s="1160"/>
      <c r="BU123" s="1160"/>
      <c r="BV123" s="1160">
        <v>7789251</v>
      </c>
      <c r="BW123" s="1160"/>
      <c r="BX123" s="1160"/>
      <c r="BY123" s="1160"/>
      <c r="BZ123" s="1160"/>
      <c r="CA123" s="1160">
        <v>7616057</v>
      </c>
      <c r="CB123" s="1160"/>
      <c r="CC123" s="1160"/>
      <c r="CD123" s="1160"/>
      <c r="CE123" s="1160"/>
      <c r="CF123" s="1093"/>
      <c r="CG123" s="1094"/>
      <c r="CH123" s="1094"/>
      <c r="CI123" s="1094"/>
      <c r="CJ123" s="1095"/>
      <c r="CK123" s="1104"/>
      <c r="CL123" s="1105"/>
      <c r="CM123" s="1105"/>
      <c r="CN123" s="1105"/>
      <c r="CO123" s="1106"/>
      <c r="CP123" s="1114" t="s">
        <v>401</v>
      </c>
      <c r="CQ123" s="1115"/>
      <c r="CR123" s="1115"/>
      <c r="CS123" s="1115"/>
      <c r="CT123" s="1115"/>
      <c r="CU123" s="1115"/>
      <c r="CV123" s="1115"/>
      <c r="CW123" s="1115"/>
      <c r="CX123" s="1115"/>
      <c r="CY123" s="1115"/>
      <c r="CZ123" s="1115"/>
      <c r="DA123" s="1115"/>
      <c r="DB123" s="1115"/>
      <c r="DC123" s="1115"/>
      <c r="DD123" s="1115"/>
      <c r="DE123" s="1115"/>
      <c r="DF123" s="1116"/>
      <c r="DG123" s="1052" t="s">
        <v>146</v>
      </c>
      <c r="DH123" s="1053"/>
      <c r="DI123" s="1053"/>
      <c r="DJ123" s="1053"/>
      <c r="DK123" s="1054"/>
      <c r="DL123" s="1055" t="s">
        <v>146</v>
      </c>
      <c r="DM123" s="1053"/>
      <c r="DN123" s="1053"/>
      <c r="DO123" s="1053"/>
      <c r="DP123" s="1054"/>
      <c r="DQ123" s="1055" t="s">
        <v>146</v>
      </c>
      <c r="DR123" s="1053"/>
      <c r="DS123" s="1053"/>
      <c r="DT123" s="1053"/>
      <c r="DU123" s="1054"/>
      <c r="DV123" s="1056" t="s">
        <v>146</v>
      </c>
      <c r="DW123" s="1057"/>
      <c r="DX123" s="1057"/>
      <c r="DY123" s="1057"/>
      <c r="DZ123" s="1058"/>
    </row>
    <row r="124" spans="1:130" s="247" customFormat="1" ht="26.25" customHeight="1" thickBot="1" x14ac:dyDescent="0.2">
      <c r="A124" s="1153"/>
      <c r="B124" s="1040"/>
      <c r="C124" s="1010" t="s">
        <v>450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146</v>
      </c>
      <c r="AB124" s="1053"/>
      <c r="AC124" s="1053"/>
      <c r="AD124" s="1053"/>
      <c r="AE124" s="1054"/>
      <c r="AF124" s="1055" t="s">
        <v>146</v>
      </c>
      <c r="AG124" s="1053"/>
      <c r="AH124" s="1053"/>
      <c r="AI124" s="1053"/>
      <c r="AJ124" s="1054"/>
      <c r="AK124" s="1055" t="s">
        <v>146</v>
      </c>
      <c r="AL124" s="1053"/>
      <c r="AM124" s="1053"/>
      <c r="AN124" s="1053"/>
      <c r="AO124" s="1054"/>
      <c r="AP124" s="1056" t="s">
        <v>146</v>
      </c>
      <c r="AQ124" s="1057"/>
      <c r="AR124" s="1057"/>
      <c r="AS124" s="1057"/>
      <c r="AT124" s="1058"/>
      <c r="AU124" s="1155" t="s">
        <v>462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146</v>
      </c>
      <c r="BR124" s="1122"/>
      <c r="BS124" s="1122"/>
      <c r="BT124" s="1122"/>
      <c r="BU124" s="1122"/>
      <c r="BV124" s="1122" t="s">
        <v>146</v>
      </c>
      <c r="BW124" s="1122"/>
      <c r="BX124" s="1122"/>
      <c r="BY124" s="1122"/>
      <c r="BZ124" s="1122"/>
      <c r="CA124" s="1122" t="s">
        <v>146</v>
      </c>
      <c r="CB124" s="1122"/>
      <c r="CC124" s="1122"/>
      <c r="CD124" s="1122"/>
      <c r="CE124" s="1122"/>
      <c r="CF124" s="1123"/>
      <c r="CG124" s="1124"/>
      <c r="CH124" s="1124"/>
      <c r="CI124" s="1124"/>
      <c r="CJ124" s="1125"/>
      <c r="CK124" s="1107"/>
      <c r="CL124" s="1107"/>
      <c r="CM124" s="1107"/>
      <c r="CN124" s="1107"/>
      <c r="CO124" s="1108"/>
      <c r="CP124" s="1114" t="s">
        <v>463</v>
      </c>
      <c r="CQ124" s="1115"/>
      <c r="CR124" s="1115"/>
      <c r="CS124" s="1115"/>
      <c r="CT124" s="1115"/>
      <c r="CU124" s="1115"/>
      <c r="CV124" s="1115"/>
      <c r="CW124" s="1115"/>
      <c r="CX124" s="1115"/>
      <c r="CY124" s="1115"/>
      <c r="CZ124" s="1115"/>
      <c r="DA124" s="1115"/>
      <c r="DB124" s="1115"/>
      <c r="DC124" s="1115"/>
      <c r="DD124" s="1115"/>
      <c r="DE124" s="1115"/>
      <c r="DF124" s="1116"/>
      <c r="DG124" s="1099" t="s">
        <v>146</v>
      </c>
      <c r="DH124" s="1078"/>
      <c r="DI124" s="1078"/>
      <c r="DJ124" s="1078"/>
      <c r="DK124" s="1079"/>
      <c r="DL124" s="1077" t="s">
        <v>146</v>
      </c>
      <c r="DM124" s="1078"/>
      <c r="DN124" s="1078"/>
      <c r="DO124" s="1078"/>
      <c r="DP124" s="1079"/>
      <c r="DQ124" s="1077" t="s">
        <v>146</v>
      </c>
      <c r="DR124" s="1078"/>
      <c r="DS124" s="1078"/>
      <c r="DT124" s="1078"/>
      <c r="DU124" s="1079"/>
      <c r="DV124" s="1080" t="s">
        <v>146</v>
      </c>
      <c r="DW124" s="1081"/>
      <c r="DX124" s="1081"/>
      <c r="DY124" s="1081"/>
      <c r="DZ124" s="1082"/>
    </row>
    <row r="125" spans="1:130" s="247" customFormat="1" ht="26.25" customHeight="1" x14ac:dyDescent="0.15">
      <c r="A125" s="1153"/>
      <c r="B125" s="1040"/>
      <c r="C125" s="1010" t="s">
        <v>452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146</v>
      </c>
      <c r="AB125" s="1053"/>
      <c r="AC125" s="1053"/>
      <c r="AD125" s="1053"/>
      <c r="AE125" s="1054"/>
      <c r="AF125" s="1055" t="s">
        <v>146</v>
      </c>
      <c r="AG125" s="1053"/>
      <c r="AH125" s="1053"/>
      <c r="AI125" s="1053"/>
      <c r="AJ125" s="1054"/>
      <c r="AK125" s="1055" t="s">
        <v>146</v>
      </c>
      <c r="AL125" s="1053"/>
      <c r="AM125" s="1053"/>
      <c r="AN125" s="1053"/>
      <c r="AO125" s="1054"/>
      <c r="AP125" s="1056" t="s">
        <v>146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464</v>
      </c>
      <c r="CL125" s="1102"/>
      <c r="CM125" s="1102"/>
      <c r="CN125" s="1102"/>
      <c r="CO125" s="1103"/>
      <c r="CP125" s="1034" t="s">
        <v>465</v>
      </c>
      <c r="CQ125" s="983"/>
      <c r="CR125" s="983"/>
      <c r="CS125" s="983"/>
      <c r="CT125" s="983"/>
      <c r="CU125" s="983"/>
      <c r="CV125" s="983"/>
      <c r="CW125" s="983"/>
      <c r="CX125" s="983"/>
      <c r="CY125" s="983"/>
      <c r="CZ125" s="983"/>
      <c r="DA125" s="983"/>
      <c r="DB125" s="983"/>
      <c r="DC125" s="983"/>
      <c r="DD125" s="983"/>
      <c r="DE125" s="983"/>
      <c r="DF125" s="984"/>
      <c r="DG125" s="1020" t="s">
        <v>146</v>
      </c>
      <c r="DH125" s="1021"/>
      <c r="DI125" s="1021"/>
      <c r="DJ125" s="1021"/>
      <c r="DK125" s="1021"/>
      <c r="DL125" s="1021" t="s">
        <v>146</v>
      </c>
      <c r="DM125" s="1021"/>
      <c r="DN125" s="1021"/>
      <c r="DO125" s="1021"/>
      <c r="DP125" s="1021"/>
      <c r="DQ125" s="1021" t="s">
        <v>146</v>
      </c>
      <c r="DR125" s="1021"/>
      <c r="DS125" s="1021"/>
      <c r="DT125" s="1021"/>
      <c r="DU125" s="1021"/>
      <c r="DV125" s="1022" t="s">
        <v>146</v>
      </c>
      <c r="DW125" s="1022"/>
      <c r="DX125" s="1022"/>
      <c r="DY125" s="1022"/>
      <c r="DZ125" s="1023"/>
    </row>
    <row r="126" spans="1:130" s="247" customFormat="1" ht="26.25" customHeight="1" thickBot="1" x14ac:dyDescent="0.2">
      <c r="A126" s="1153"/>
      <c r="B126" s="1040"/>
      <c r="C126" s="1010" t="s">
        <v>454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146</v>
      </c>
      <c r="AB126" s="1053"/>
      <c r="AC126" s="1053"/>
      <c r="AD126" s="1053"/>
      <c r="AE126" s="1054"/>
      <c r="AF126" s="1055" t="s">
        <v>146</v>
      </c>
      <c r="AG126" s="1053"/>
      <c r="AH126" s="1053"/>
      <c r="AI126" s="1053"/>
      <c r="AJ126" s="1054"/>
      <c r="AK126" s="1055" t="s">
        <v>146</v>
      </c>
      <c r="AL126" s="1053"/>
      <c r="AM126" s="1053"/>
      <c r="AN126" s="1053"/>
      <c r="AO126" s="1054"/>
      <c r="AP126" s="1056" t="s">
        <v>146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466</v>
      </c>
      <c r="CQ126" s="1044"/>
      <c r="CR126" s="1044"/>
      <c r="CS126" s="1044"/>
      <c r="CT126" s="1044"/>
      <c r="CU126" s="1044"/>
      <c r="CV126" s="1044"/>
      <c r="CW126" s="1044"/>
      <c r="CX126" s="1044"/>
      <c r="CY126" s="1044"/>
      <c r="CZ126" s="1044"/>
      <c r="DA126" s="1044"/>
      <c r="DB126" s="1044"/>
      <c r="DC126" s="1044"/>
      <c r="DD126" s="1044"/>
      <c r="DE126" s="1044"/>
      <c r="DF126" s="1045"/>
      <c r="DG126" s="1013" t="s">
        <v>146</v>
      </c>
      <c r="DH126" s="1014"/>
      <c r="DI126" s="1014"/>
      <c r="DJ126" s="1014"/>
      <c r="DK126" s="1014"/>
      <c r="DL126" s="1014" t="s">
        <v>146</v>
      </c>
      <c r="DM126" s="1014"/>
      <c r="DN126" s="1014"/>
      <c r="DO126" s="1014"/>
      <c r="DP126" s="1014"/>
      <c r="DQ126" s="1014" t="s">
        <v>146</v>
      </c>
      <c r="DR126" s="1014"/>
      <c r="DS126" s="1014"/>
      <c r="DT126" s="1014"/>
      <c r="DU126" s="1014"/>
      <c r="DV126" s="1015" t="s">
        <v>146</v>
      </c>
      <c r="DW126" s="1015"/>
      <c r="DX126" s="1015"/>
      <c r="DY126" s="1015"/>
      <c r="DZ126" s="1016"/>
    </row>
    <row r="127" spans="1:130" s="247" customFormat="1" ht="26.25" customHeight="1" x14ac:dyDescent="0.15">
      <c r="A127" s="1154"/>
      <c r="B127" s="1042"/>
      <c r="C127" s="1096" t="s">
        <v>467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146</v>
      </c>
      <c r="AB127" s="1053"/>
      <c r="AC127" s="1053"/>
      <c r="AD127" s="1053"/>
      <c r="AE127" s="1054"/>
      <c r="AF127" s="1055" t="s">
        <v>146</v>
      </c>
      <c r="AG127" s="1053"/>
      <c r="AH127" s="1053"/>
      <c r="AI127" s="1053"/>
      <c r="AJ127" s="1054"/>
      <c r="AK127" s="1055" t="s">
        <v>146</v>
      </c>
      <c r="AL127" s="1053"/>
      <c r="AM127" s="1053"/>
      <c r="AN127" s="1053"/>
      <c r="AO127" s="1054"/>
      <c r="AP127" s="1056" t="s">
        <v>146</v>
      </c>
      <c r="AQ127" s="1057"/>
      <c r="AR127" s="1057"/>
      <c r="AS127" s="1057"/>
      <c r="AT127" s="1058"/>
      <c r="AU127" s="283"/>
      <c r="AV127" s="283"/>
      <c r="AW127" s="283"/>
      <c r="AX127" s="1126" t="s">
        <v>468</v>
      </c>
      <c r="AY127" s="1127"/>
      <c r="AZ127" s="1127"/>
      <c r="BA127" s="1127"/>
      <c r="BB127" s="1127"/>
      <c r="BC127" s="1127"/>
      <c r="BD127" s="1127"/>
      <c r="BE127" s="1128"/>
      <c r="BF127" s="1129" t="s">
        <v>469</v>
      </c>
      <c r="BG127" s="1127"/>
      <c r="BH127" s="1127"/>
      <c r="BI127" s="1127"/>
      <c r="BJ127" s="1127"/>
      <c r="BK127" s="1127"/>
      <c r="BL127" s="1128"/>
      <c r="BM127" s="1129" t="s">
        <v>470</v>
      </c>
      <c r="BN127" s="1127"/>
      <c r="BO127" s="1127"/>
      <c r="BP127" s="1127"/>
      <c r="BQ127" s="1127"/>
      <c r="BR127" s="1127"/>
      <c r="BS127" s="1128"/>
      <c r="BT127" s="1129" t="s">
        <v>471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472</v>
      </c>
      <c r="CQ127" s="1044"/>
      <c r="CR127" s="1044"/>
      <c r="CS127" s="1044"/>
      <c r="CT127" s="1044"/>
      <c r="CU127" s="1044"/>
      <c r="CV127" s="1044"/>
      <c r="CW127" s="1044"/>
      <c r="CX127" s="1044"/>
      <c r="CY127" s="1044"/>
      <c r="CZ127" s="1044"/>
      <c r="DA127" s="1044"/>
      <c r="DB127" s="1044"/>
      <c r="DC127" s="1044"/>
      <c r="DD127" s="1044"/>
      <c r="DE127" s="1044"/>
      <c r="DF127" s="1045"/>
      <c r="DG127" s="1013" t="s">
        <v>146</v>
      </c>
      <c r="DH127" s="1014"/>
      <c r="DI127" s="1014"/>
      <c r="DJ127" s="1014"/>
      <c r="DK127" s="1014"/>
      <c r="DL127" s="1014" t="s">
        <v>146</v>
      </c>
      <c r="DM127" s="1014"/>
      <c r="DN127" s="1014"/>
      <c r="DO127" s="1014"/>
      <c r="DP127" s="1014"/>
      <c r="DQ127" s="1014" t="s">
        <v>146</v>
      </c>
      <c r="DR127" s="1014"/>
      <c r="DS127" s="1014"/>
      <c r="DT127" s="1014"/>
      <c r="DU127" s="1014"/>
      <c r="DV127" s="1015" t="s">
        <v>146</v>
      </c>
      <c r="DW127" s="1015"/>
      <c r="DX127" s="1015"/>
      <c r="DY127" s="1015"/>
      <c r="DZ127" s="1016"/>
    </row>
    <row r="128" spans="1:130" s="247" customFormat="1" ht="26.25" customHeight="1" thickBot="1" x14ac:dyDescent="0.2">
      <c r="A128" s="1137" t="s">
        <v>473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474</v>
      </c>
      <c r="X128" s="1139"/>
      <c r="Y128" s="1139"/>
      <c r="Z128" s="1140"/>
      <c r="AA128" s="1141">
        <v>11831</v>
      </c>
      <c r="AB128" s="1142"/>
      <c r="AC128" s="1142"/>
      <c r="AD128" s="1142"/>
      <c r="AE128" s="1143"/>
      <c r="AF128" s="1144">
        <v>6766</v>
      </c>
      <c r="AG128" s="1142"/>
      <c r="AH128" s="1142"/>
      <c r="AI128" s="1142"/>
      <c r="AJ128" s="1143"/>
      <c r="AK128" s="1144">
        <v>18556</v>
      </c>
      <c r="AL128" s="1142"/>
      <c r="AM128" s="1142"/>
      <c r="AN128" s="1142"/>
      <c r="AO128" s="1143"/>
      <c r="AP128" s="1145"/>
      <c r="AQ128" s="1146"/>
      <c r="AR128" s="1146"/>
      <c r="AS128" s="1146"/>
      <c r="AT128" s="1147"/>
      <c r="AU128" s="283"/>
      <c r="AV128" s="283"/>
      <c r="AW128" s="283"/>
      <c r="AX128" s="982" t="s">
        <v>475</v>
      </c>
      <c r="AY128" s="983"/>
      <c r="AZ128" s="983"/>
      <c r="BA128" s="983"/>
      <c r="BB128" s="983"/>
      <c r="BC128" s="983"/>
      <c r="BD128" s="983"/>
      <c r="BE128" s="984"/>
      <c r="BF128" s="1148" t="s">
        <v>146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476</v>
      </c>
      <c r="CQ128" s="1131"/>
      <c r="CR128" s="1131"/>
      <c r="CS128" s="1131"/>
      <c r="CT128" s="1131"/>
      <c r="CU128" s="1131"/>
      <c r="CV128" s="1131"/>
      <c r="CW128" s="1131"/>
      <c r="CX128" s="1131"/>
      <c r="CY128" s="1131"/>
      <c r="CZ128" s="1131"/>
      <c r="DA128" s="1131"/>
      <c r="DB128" s="1131"/>
      <c r="DC128" s="1131"/>
      <c r="DD128" s="1131"/>
      <c r="DE128" s="1131"/>
      <c r="DF128" s="1132"/>
      <c r="DG128" s="1133" t="s">
        <v>146</v>
      </c>
      <c r="DH128" s="1134"/>
      <c r="DI128" s="1134"/>
      <c r="DJ128" s="1134"/>
      <c r="DK128" s="1134"/>
      <c r="DL128" s="1134" t="s">
        <v>146</v>
      </c>
      <c r="DM128" s="1134"/>
      <c r="DN128" s="1134"/>
      <c r="DO128" s="1134"/>
      <c r="DP128" s="1134"/>
      <c r="DQ128" s="1134" t="s">
        <v>146</v>
      </c>
      <c r="DR128" s="1134"/>
      <c r="DS128" s="1134"/>
      <c r="DT128" s="1134"/>
      <c r="DU128" s="1134"/>
      <c r="DV128" s="1135" t="s">
        <v>146</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477</v>
      </c>
      <c r="X129" s="1168"/>
      <c r="Y129" s="1168"/>
      <c r="Z129" s="1169"/>
      <c r="AA129" s="1052">
        <v>3931986</v>
      </c>
      <c r="AB129" s="1053"/>
      <c r="AC129" s="1053"/>
      <c r="AD129" s="1053"/>
      <c r="AE129" s="1054"/>
      <c r="AF129" s="1055">
        <v>3830377</v>
      </c>
      <c r="AG129" s="1053"/>
      <c r="AH129" s="1053"/>
      <c r="AI129" s="1053"/>
      <c r="AJ129" s="1054"/>
      <c r="AK129" s="1055">
        <v>3818819</v>
      </c>
      <c r="AL129" s="1053"/>
      <c r="AM129" s="1053"/>
      <c r="AN129" s="1053"/>
      <c r="AO129" s="1054"/>
      <c r="AP129" s="1170"/>
      <c r="AQ129" s="1171"/>
      <c r="AR129" s="1171"/>
      <c r="AS129" s="1171"/>
      <c r="AT129" s="1172"/>
      <c r="AU129" s="285"/>
      <c r="AV129" s="285"/>
      <c r="AW129" s="285"/>
      <c r="AX129" s="1161" t="s">
        <v>478</v>
      </c>
      <c r="AY129" s="1044"/>
      <c r="AZ129" s="1044"/>
      <c r="BA129" s="1044"/>
      <c r="BB129" s="1044"/>
      <c r="BC129" s="1044"/>
      <c r="BD129" s="1044"/>
      <c r="BE129" s="1045"/>
      <c r="BF129" s="1162" t="s">
        <v>146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479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480</v>
      </c>
      <c r="X130" s="1168"/>
      <c r="Y130" s="1168"/>
      <c r="Z130" s="1169"/>
      <c r="AA130" s="1052">
        <v>628147</v>
      </c>
      <c r="AB130" s="1053"/>
      <c r="AC130" s="1053"/>
      <c r="AD130" s="1053"/>
      <c r="AE130" s="1054"/>
      <c r="AF130" s="1055">
        <v>611969</v>
      </c>
      <c r="AG130" s="1053"/>
      <c r="AH130" s="1053"/>
      <c r="AI130" s="1053"/>
      <c r="AJ130" s="1054"/>
      <c r="AK130" s="1055">
        <v>617258</v>
      </c>
      <c r="AL130" s="1053"/>
      <c r="AM130" s="1053"/>
      <c r="AN130" s="1053"/>
      <c r="AO130" s="1054"/>
      <c r="AP130" s="1170"/>
      <c r="AQ130" s="1171"/>
      <c r="AR130" s="1171"/>
      <c r="AS130" s="1171"/>
      <c r="AT130" s="1172"/>
      <c r="AU130" s="285"/>
      <c r="AV130" s="285"/>
      <c r="AW130" s="285"/>
      <c r="AX130" s="1161" t="s">
        <v>481</v>
      </c>
      <c r="AY130" s="1044"/>
      <c r="AZ130" s="1044"/>
      <c r="BA130" s="1044"/>
      <c r="BB130" s="1044"/>
      <c r="BC130" s="1044"/>
      <c r="BD130" s="1044"/>
      <c r="BE130" s="1045"/>
      <c r="BF130" s="1198">
        <v>3.2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482</v>
      </c>
      <c r="X131" s="1206"/>
      <c r="Y131" s="1206"/>
      <c r="Z131" s="1207"/>
      <c r="AA131" s="1099">
        <v>3303839</v>
      </c>
      <c r="AB131" s="1078"/>
      <c r="AC131" s="1078"/>
      <c r="AD131" s="1078"/>
      <c r="AE131" s="1079"/>
      <c r="AF131" s="1077">
        <v>3218408</v>
      </c>
      <c r="AG131" s="1078"/>
      <c r="AH131" s="1078"/>
      <c r="AI131" s="1078"/>
      <c r="AJ131" s="1079"/>
      <c r="AK131" s="1077">
        <v>3201561</v>
      </c>
      <c r="AL131" s="1078"/>
      <c r="AM131" s="1078"/>
      <c r="AN131" s="1078"/>
      <c r="AO131" s="1079"/>
      <c r="AP131" s="1208"/>
      <c r="AQ131" s="1209"/>
      <c r="AR131" s="1209"/>
      <c r="AS131" s="1209"/>
      <c r="AT131" s="1210"/>
      <c r="AU131" s="285"/>
      <c r="AV131" s="285"/>
      <c r="AW131" s="285"/>
      <c r="AX131" s="1180" t="s">
        <v>483</v>
      </c>
      <c r="AY131" s="1131"/>
      <c r="AZ131" s="1131"/>
      <c r="BA131" s="1131"/>
      <c r="BB131" s="1131"/>
      <c r="BC131" s="1131"/>
      <c r="BD131" s="1131"/>
      <c r="BE131" s="1132"/>
      <c r="BF131" s="1181" t="s">
        <v>146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485</v>
      </c>
      <c r="W132" s="1191"/>
      <c r="X132" s="1191"/>
      <c r="Y132" s="1191"/>
      <c r="Z132" s="1192"/>
      <c r="AA132" s="1193">
        <v>4.8627672229999996</v>
      </c>
      <c r="AB132" s="1194"/>
      <c r="AC132" s="1194"/>
      <c r="AD132" s="1194"/>
      <c r="AE132" s="1195"/>
      <c r="AF132" s="1196">
        <v>3.5805280129999999</v>
      </c>
      <c r="AG132" s="1194"/>
      <c r="AH132" s="1194"/>
      <c r="AI132" s="1194"/>
      <c r="AJ132" s="1195"/>
      <c r="AK132" s="1196">
        <v>1.2811875210000001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486</v>
      </c>
      <c r="W133" s="1174"/>
      <c r="X133" s="1174"/>
      <c r="Y133" s="1174"/>
      <c r="Z133" s="1175"/>
      <c r="AA133" s="1176">
        <v>4.5</v>
      </c>
      <c r="AB133" s="1177"/>
      <c r="AC133" s="1177"/>
      <c r="AD133" s="1177"/>
      <c r="AE133" s="1178"/>
      <c r="AF133" s="1176">
        <v>4.3</v>
      </c>
      <c r="AG133" s="1177"/>
      <c r="AH133" s="1177"/>
      <c r="AI133" s="1177"/>
      <c r="AJ133" s="1178"/>
      <c r="AK133" s="1176">
        <v>3.2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K3cGviZJqZul0RuMBw6pqmvW7FKZ6T1ZJsvIjLHc4Z56Bo4MZrIlrCMMf5XSq1m3iCmLQfpqJLk9eGFG+S6tw==" saltValue="l0wgl/LNmEmS8f46beLN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Lz/ZYCbSmrEeJ66LLBvI9Th70iXqpQhA0+xasFYKcdhFD0/0fGG6WNf7cbBiNJ+Sq/troCUlZS0E+36o7PhWQ==" saltValue="4aSiji8M9M3JpxkE+8aA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GFj3tE8Nmo40i5eLVocfFaVOGJ3/9CLjv/XQkuHdCgff94YJViQLGSBN49blEea9d8Hj1f9QCODrFO2prFJmg==" saltValue="ozJEo07jYzLCJBceT4zK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488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490</v>
      </c>
      <c r="AP7" s="304"/>
      <c r="AQ7" s="305" t="s">
        <v>491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492</v>
      </c>
      <c r="AQ8" s="311" t="s">
        <v>493</v>
      </c>
      <c r="AR8" s="312" t="s">
        <v>494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495</v>
      </c>
      <c r="AL9" s="1217"/>
      <c r="AM9" s="1217"/>
      <c r="AN9" s="1218"/>
      <c r="AO9" s="313">
        <v>1130788</v>
      </c>
      <c r="AP9" s="313">
        <v>170069</v>
      </c>
      <c r="AQ9" s="314">
        <v>114878</v>
      </c>
      <c r="AR9" s="315">
        <v>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496</v>
      </c>
      <c r="AL10" s="1217"/>
      <c r="AM10" s="1217"/>
      <c r="AN10" s="1218"/>
      <c r="AO10" s="316">
        <v>144002</v>
      </c>
      <c r="AP10" s="316">
        <v>21658</v>
      </c>
      <c r="AQ10" s="317">
        <v>13315</v>
      </c>
      <c r="AR10" s="318">
        <v>62.7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497</v>
      </c>
      <c r="AL11" s="1217"/>
      <c r="AM11" s="1217"/>
      <c r="AN11" s="1218"/>
      <c r="AO11" s="316">
        <v>6029</v>
      </c>
      <c r="AP11" s="316">
        <v>907</v>
      </c>
      <c r="AQ11" s="317">
        <v>14277</v>
      </c>
      <c r="AR11" s="318">
        <v>-93.6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498</v>
      </c>
      <c r="AL12" s="1217"/>
      <c r="AM12" s="1217"/>
      <c r="AN12" s="1218"/>
      <c r="AO12" s="316" t="s">
        <v>499</v>
      </c>
      <c r="AP12" s="316" t="s">
        <v>499</v>
      </c>
      <c r="AQ12" s="317">
        <v>1942</v>
      </c>
      <c r="AR12" s="318" t="s">
        <v>499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500</v>
      </c>
      <c r="AL13" s="1217"/>
      <c r="AM13" s="1217"/>
      <c r="AN13" s="1218"/>
      <c r="AO13" s="316" t="s">
        <v>499</v>
      </c>
      <c r="AP13" s="316" t="s">
        <v>499</v>
      </c>
      <c r="AQ13" s="317" t="s">
        <v>499</v>
      </c>
      <c r="AR13" s="318" t="s">
        <v>499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501</v>
      </c>
      <c r="AL14" s="1217"/>
      <c r="AM14" s="1217"/>
      <c r="AN14" s="1218"/>
      <c r="AO14" s="316">
        <v>56380</v>
      </c>
      <c r="AP14" s="316">
        <v>8479</v>
      </c>
      <c r="AQ14" s="317">
        <v>4702</v>
      </c>
      <c r="AR14" s="318">
        <v>80.3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502</v>
      </c>
      <c r="AL15" s="1217"/>
      <c r="AM15" s="1217"/>
      <c r="AN15" s="1218"/>
      <c r="AO15" s="316">
        <v>28293</v>
      </c>
      <c r="AP15" s="316">
        <v>4255</v>
      </c>
      <c r="AQ15" s="317">
        <v>3059</v>
      </c>
      <c r="AR15" s="318">
        <v>39.1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503</v>
      </c>
      <c r="AL16" s="1220"/>
      <c r="AM16" s="1220"/>
      <c r="AN16" s="1221"/>
      <c r="AO16" s="316">
        <v>-78995</v>
      </c>
      <c r="AP16" s="316">
        <v>-11881</v>
      </c>
      <c r="AQ16" s="317">
        <v>-10160</v>
      </c>
      <c r="AR16" s="318">
        <v>16.899999999999999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1286497</v>
      </c>
      <c r="AP17" s="316">
        <v>193487</v>
      </c>
      <c r="AQ17" s="317">
        <v>142011</v>
      </c>
      <c r="AR17" s="318">
        <v>36.200000000000003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505</v>
      </c>
      <c r="AP20" s="324" t="s">
        <v>506</v>
      </c>
      <c r="AQ20" s="325" t="s">
        <v>507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508</v>
      </c>
      <c r="AL21" s="1212"/>
      <c r="AM21" s="1212"/>
      <c r="AN21" s="1213"/>
      <c r="AO21" s="328">
        <v>21.21</v>
      </c>
      <c r="AP21" s="329">
        <v>13.22</v>
      </c>
      <c r="AQ21" s="330">
        <v>7.99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509</v>
      </c>
      <c r="AL22" s="1212"/>
      <c r="AM22" s="1212"/>
      <c r="AN22" s="1213"/>
      <c r="AO22" s="333">
        <v>94.6</v>
      </c>
      <c r="AP22" s="334">
        <v>95.9</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490</v>
      </c>
      <c r="AP30" s="304"/>
      <c r="AQ30" s="305" t="s">
        <v>491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492</v>
      </c>
      <c r="AQ31" s="311" t="s">
        <v>493</v>
      </c>
      <c r="AR31" s="312" t="s">
        <v>494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513</v>
      </c>
      <c r="AL32" s="1228"/>
      <c r="AM32" s="1228"/>
      <c r="AN32" s="1229"/>
      <c r="AO32" s="343">
        <v>638322</v>
      </c>
      <c r="AP32" s="343">
        <v>96003</v>
      </c>
      <c r="AQ32" s="344">
        <v>72897</v>
      </c>
      <c r="AR32" s="345">
        <v>31.7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514</v>
      </c>
      <c r="AL33" s="1228"/>
      <c r="AM33" s="1228"/>
      <c r="AN33" s="1229"/>
      <c r="AO33" s="343" t="s">
        <v>499</v>
      </c>
      <c r="AP33" s="343" t="s">
        <v>499</v>
      </c>
      <c r="AQ33" s="344" t="s">
        <v>499</v>
      </c>
      <c r="AR33" s="345" t="s">
        <v>499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515</v>
      </c>
      <c r="AL34" s="1228"/>
      <c r="AM34" s="1228"/>
      <c r="AN34" s="1229"/>
      <c r="AO34" s="343" t="s">
        <v>499</v>
      </c>
      <c r="AP34" s="343" t="s">
        <v>499</v>
      </c>
      <c r="AQ34" s="344">
        <v>43</v>
      </c>
      <c r="AR34" s="345" t="s">
        <v>499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516</v>
      </c>
      <c r="AL35" s="1228"/>
      <c r="AM35" s="1228"/>
      <c r="AN35" s="1229"/>
      <c r="AO35" s="343">
        <v>38510</v>
      </c>
      <c r="AP35" s="343">
        <v>5792</v>
      </c>
      <c r="AQ35" s="344">
        <v>23889</v>
      </c>
      <c r="AR35" s="345">
        <v>-75.8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517</v>
      </c>
      <c r="AL36" s="1228"/>
      <c r="AM36" s="1228"/>
      <c r="AN36" s="1229"/>
      <c r="AO36" s="343" t="s">
        <v>499</v>
      </c>
      <c r="AP36" s="343" t="s">
        <v>499</v>
      </c>
      <c r="AQ36" s="344">
        <v>3700</v>
      </c>
      <c r="AR36" s="345" t="s">
        <v>499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518</v>
      </c>
      <c r="AL37" s="1228"/>
      <c r="AM37" s="1228"/>
      <c r="AN37" s="1229"/>
      <c r="AO37" s="343" t="s">
        <v>499</v>
      </c>
      <c r="AP37" s="343" t="s">
        <v>499</v>
      </c>
      <c r="AQ37" s="344">
        <v>740</v>
      </c>
      <c r="AR37" s="345" t="s">
        <v>499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519</v>
      </c>
      <c r="AL38" s="1231"/>
      <c r="AM38" s="1231"/>
      <c r="AN38" s="1232"/>
      <c r="AO38" s="346" t="s">
        <v>499</v>
      </c>
      <c r="AP38" s="346" t="s">
        <v>499</v>
      </c>
      <c r="AQ38" s="347">
        <v>3</v>
      </c>
      <c r="AR38" s="335" t="s">
        <v>499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520</v>
      </c>
      <c r="AL39" s="1231"/>
      <c r="AM39" s="1231"/>
      <c r="AN39" s="1232"/>
      <c r="AO39" s="343">
        <v>-18556</v>
      </c>
      <c r="AP39" s="343">
        <v>-2791</v>
      </c>
      <c r="AQ39" s="344">
        <v>-2140</v>
      </c>
      <c r="AR39" s="345">
        <v>30.4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521</v>
      </c>
      <c r="AL40" s="1228"/>
      <c r="AM40" s="1228"/>
      <c r="AN40" s="1229"/>
      <c r="AO40" s="343">
        <v>-617258</v>
      </c>
      <c r="AP40" s="343">
        <v>-92835</v>
      </c>
      <c r="AQ40" s="344">
        <v>-70880</v>
      </c>
      <c r="AR40" s="345">
        <v>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41018</v>
      </c>
      <c r="AP41" s="343">
        <v>6169</v>
      </c>
      <c r="AQ41" s="344">
        <v>28253</v>
      </c>
      <c r="AR41" s="345">
        <v>-78.2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490</v>
      </c>
      <c r="AN49" s="1224" t="s">
        <v>525</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526</v>
      </c>
      <c r="AO50" s="360" t="s">
        <v>527</v>
      </c>
      <c r="AP50" s="361" t="s">
        <v>528</v>
      </c>
      <c r="AQ50" s="362" t="s">
        <v>529</v>
      </c>
      <c r="AR50" s="363" t="s">
        <v>530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531</v>
      </c>
      <c r="AL51" s="356"/>
      <c r="AM51" s="364">
        <v>2593909</v>
      </c>
      <c r="AN51" s="365">
        <v>346316</v>
      </c>
      <c r="AO51" s="366">
        <v>38.299999999999997</v>
      </c>
      <c r="AP51" s="367">
        <v>128611</v>
      </c>
      <c r="AQ51" s="368">
        <v>0.1</v>
      </c>
      <c r="AR51" s="369">
        <v>38.200000000000003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532</v>
      </c>
      <c r="AM52" s="372">
        <v>1603550</v>
      </c>
      <c r="AN52" s="373">
        <v>214092</v>
      </c>
      <c r="AO52" s="374">
        <v>97.7</v>
      </c>
      <c r="AP52" s="375">
        <v>61552</v>
      </c>
      <c r="AQ52" s="376">
        <v>-1.9</v>
      </c>
      <c r="AR52" s="377">
        <v>99.6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533</v>
      </c>
      <c r="AL53" s="356"/>
      <c r="AM53" s="364">
        <v>1141871</v>
      </c>
      <c r="AN53" s="365">
        <v>156829</v>
      </c>
      <c r="AO53" s="366">
        <v>-54.7</v>
      </c>
      <c r="AP53" s="367">
        <v>138651</v>
      </c>
      <c r="AQ53" s="368">
        <v>7.8</v>
      </c>
      <c r="AR53" s="369">
        <v>-62.5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532</v>
      </c>
      <c r="AM54" s="372">
        <v>939154</v>
      </c>
      <c r="AN54" s="373">
        <v>128987</v>
      </c>
      <c r="AO54" s="374">
        <v>-39.799999999999997</v>
      </c>
      <c r="AP54" s="375">
        <v>71211</v>
      </c>
      <c r="AQ54" s="376">
        <v>15.7</v>
      </c>
      <c r="AR54" s="377">
        <v>-55.5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534</v>
      </c>
      <c r="AL55" s="356"/>
      <c r="AM55" s="364">
        <v>1054630</v>
      </c>
      <c r="AN55" s="365">
        <v>149339</v>
      </c>
      <c r="AO55" s="366">
        <v>-4.8</v>
      </c>
      <c r="AP55" s="367">
        <v>122882</v>
      </c>
      <c r="AQ55" s="368">
        <v>-11.4</v>
      </c>
      <c r="AR55" s="369">
        <v>6.6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532</v>
      </c>
      <c r="AM56" s="372">
        <v>819390</v>
      </c>
      <c r="AN56" s="373">
        <v>116028</v>
      </c>
      <c r="AO56" s="374">
        <v>-10</v>
      </c>
      <c r="AP56" s="375">
        <v>65785</v>
      </c>
      <c r="AQ56" s="376">
        <v>-7.6</v>
      </c>
      <c r="AR56" s="377">
        <v>-2.4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535</v>
      </c>
      <c r="AL57" s="356"/>
      <c r="AM57" s="364">
        <v>952882</v>
      </c>
      <c r="AN57" s="365">
        <v>138843</v>
      </c>
      <c r="AO57" s="366">
        <v>-7</v>
      </c>
      <c r="AP57" s="367">
        <v>114790</v>
      </c>
      <c r="AQ57" s="368">
        <v>-6.6</v>
      </c>
      <c r="AR57" s="369">
        <v>-0.4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532</v>
      </c>
      <c r="AM58" s="372">
        <v>733166</v>
      </c>
      <c r="AN58" s="373">
        <v>106829</v>
      </c>
      <c r="AO58" s="374">
        <v>-7.9</v>
      </c>
      <c r="AP58" s="375">
        <v>55601</v>
      </c>
      <c r="AQ58" s="376">
        <v>-15.5</v>
      </c>
      <c r="AR58" s="377">
        <v>7.6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536</v>
      </c>
      <c r="AL59" s="356"/>
      <c r="AM59" s="364">
        <v>687592</v>
      </c>
      <c r="AN59" s="365">
        <v>103413</v>
      </c>
      <c r="AO59" s="366">
        <v>-25.5</v>
      </c>
      <c r="AP59" s="367">
        <v>126262</v>
      </c>
      <c r="AQ59" s="368">
        <v>10</v>
      </c>
      <c r="AR59" s="369">
        <v>-35.5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532</v>
      </c>
      <c r="AM60" s="372">
        <v>558402</v>
      </c>
      <c r="AN60" s="373">
        <v>83983</v>
      </c>
      <c r="AO60" s="374">
        <v>-21.4</v>
      </c>
      <c r="AP60" s="375">
        <v>56769</v>
      </c>
      <c r="AQ60" s="376">
        <v>2.1</v>
      </c>
      <c r="AR60" s="377">
        <v>-23.5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537</v>
      </c>
      <c r="AL61" s="378"/>
      <c r="AM61" s="379">
        <v>1286177</v>
      </c>
      <c r="AN61" s="380">
        <v>178948</v>
      </c>
      <c r="AO61" s="381">
        <v>-10.7</v>
      </c>
      <c r="AP61" s="382">
        <v>126239</v>
      </c>
      <c r="AQ61" s="383">
        <v>0</v>
      </c>
      <c r="AR61" s="369">
        <v>-10.7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532</v>
      </c>
      <c r="AM62" s="372">
        <v>930732</v>
      </c>
      <c r="AN62" s="373">
        <v>129984</v>
      </c>
      <c r="AO62" s="374">
        <v>3.7</v>
      </c>
      <c r="AP62" s="375">
        <v>62184</v>
      </c>
      <c r="AQ62" s="376">
        <v>-1.4</v>
      </c>
      <c r="AR62" s="377">
        <v>5.0999999999999996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K7Qqcz8G12Z5cPM7jSODYFMsxCao1nNN8nAfIdVpJMqihoxPIRFVB4iewh57xsLCNjJBtol5iOZDfD1YFaI1Q==" saltValue="HC/ioIbhXiJL4ZzGT7Iq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539</v>
      </c>
    </row>
    <row r="120" spans="125:125" ht="13.5" hidden="1" customHeight="1" x14ac:dyDescent="0.15"/>
    <row r="121" spans="125:125" ht="13.5" hidden="1" customHeight="1" x14ac:dyDescent="0.15">
      <c r="DU121" s="291"/>
    </row>
  </sheetData>
  <sheetProtection algorithmName="SHA-512" hashValue="35a6b1XE+EdEcJGrMr0d//jydUWLx90fSOOyOz1jwhlg968TAm5qptI/U3A5LUe/yy1KN7kuh4E7XG6RbNMWag==" saltValue="Ceo3RQchnQYmr3MSTv0f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540</v>
      </c>
    </row>
  </sheetData>
  <sheetProtection algorithmName="SHA-512" hashValue="3wLeLRHuBV/2mCuMH5KLF+D69Z3NtpJy74coCa249y+7i9LuEnDbMVh1ofFENRqU7ux+tRjCBqZbMnM6Cw3TCQ==" saltValue="loN3TDKzghH/i0VJ2TCP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6" t="s">
        <v>3</v>
      </c>
      <c r="D47" s="1236"/>
      <c r="E47" s="1237"/>
      <c r="F47" s="11">
        <v>39.590000000000003</v>
      </c>
      <c r="G47" s="12">
        <v>41.22</v>
      </c>
      <c r="H47" s="12">
        <v>30.28</v>
      </c>
      <c r="I47" s="12">
        <v>23.87</v>
      </c>
      <c r="J47" s="13">
        <v>22.96</v>
      </c>
    </row>
    <row r="48" spans="2:10" ht="57.75" customHeight="1" x14ac:dyDescent="0.15">
      <c r="B48" s="14"/>
      <c r="C48" s="1238" t="s">
        <v>4</v>
      </c>
      <c r="D48" s="1238"/>
      <c r="E48" s="1239"/>
      <c r="F48" s="15">
        <v>7.87</v>
      </c>
      <c r="G48" s="16">
        <v>3.82</v>
      </c>
      <c r="H48" s="16">
        <v>4.3</v>
      </c>
      <c r="I48" s="16">
        <v>5.35</v>
      </c>
      <c r="J48" s="17">
        <v>4.51</v>
      </c>
    </row>
    <row r="49" spans="2:10" ht="57.75" customHeight="1" thickBot="1" x14ac:dyDescent="0.2">
      <c r="B49" s="18"/>
      <c r="C49" s="1240" t="s">
        <v>5</v>
      </c>
      <c r="D49" s="1240"/>
      <c r="E49" s="1241"/>
      <c r="F49" s="19" t="s">
        <v>546</v>
      </c>
      <c r="G49" s="20" t="s">
        <v>547</v>
      </c>
      <c r="H49" s="20" t="s">
        <v>548</v>
      </c>
      <c r="I49" s="20" t="s">
        <v>549</v>
      </c>
      <c r="J49" s="21" t="s">
        <v>550</v>
      </c>
    </row>
    <row r="50" spans="2:10" ht="13.5" customHeight="1" x14ac:dyDescent="0.15"/>
  </sheetData>
  <sheetProtection algorithmName="SHA-512" hashValue="oPRrbPQIZNHCzmE092DRLiUsI3zHBxlXJAZ7tJjZSCez/Feo8+LyeGl9qa2TduXDpIbQGp45d4K1eU6Kfm9qrA==" saltValue="AFEGnNEUm3rY6SLhmcb/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2021-10-22T00:33:29Z</cp:lastPrinted>
  <dcterms:created xsi:type="dcterms:W3CDTF">2021-02-05T02:55:20Z</dcterms:created>
  <dcterms:modified xsi:type="dcterms:W3CDTF">2021-10-22T00:34:05Z</dcterms:modified>
  <cp:category/>
</cp:coreProperties>
</file>