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9.20「【財政状況資料集（920〆）】令和２年度財政状況資料集（追加分）の作成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23" i="12" l="1"/>
  <c r="AA23" i="12"/>
  <c r="V23" i="12"/>
  <c r="Q2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<sst xmlns="http://schemas.openxmlformats.org/spreadsheetml/2006/main" count="1169" uniqueCount="601">
  <si>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</si>
  <si>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</si>
  <si>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</si>
  <si>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</si>
  <si>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</si>
  <si>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</si>
  <si>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</si>
  <si>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</si>
  <si>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</si>
  <si>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</si>
  <si>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</si>
  <si>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</si>
  <si>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</si>
  <si>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</si>
  <si>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</si>
  <si>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</si>
  <si>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</si>
  <si>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</si>
  <si>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</si>
  <si>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</si>
  <si>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</si>
  <si>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</si>
  <si>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</si>
  <si>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</si>
  <si>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</si>
  <si>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</si>
  <si>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</si>
  <si>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</si>
  <si>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</si>
  <si>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</si>
  <si>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</si>
  <si>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</si>
  <si>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</si>
  <si>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</si>
  <si>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</si>
  <si>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</si>
  <si>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</si>
  <si>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</si>
  <si>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</si>
  <si>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</si>
  <si>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</si>
  <si>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</si>
  <si>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</si>
  <si>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</si>
  <si>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</si>
  <si>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</si>
  <si>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</si>
  <si>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</si>
  <si>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</si>
  <si>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</si>
  <si>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</si>
  <si>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</si>
  <si>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</si>
  <si>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</si>
  <si>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</si>
  <si>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</si>
  <si>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</si>
  <si>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</si>
  <si>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</si>
  <si>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</si>
  <si>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</si>
  <si>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</si>
  <si>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</si>
  <si>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</si>
  <si>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</si>
  <si>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</si>
  <si>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</si>
  <si>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</si>
  <si>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</si>
  <si>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</si>
  <si>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</si>
  <si>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</si>
  <si>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</si>
  <si>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</si>
  <si>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</si>
  <si>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</si>
  <si>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</si>
  <si>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</si>
  <si>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</si>
  <si>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</si>
  <si>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</si>
  <si>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</si>
  <si>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</si>
  <si>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</si>
  <si>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</si>
  <si>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</si>
  <si>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</si>
  <si>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</si>
  <si>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</si>
  <si>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</si>
  <si>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</si>
  <si>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</si>
  <si>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</si>
  <si>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</si>
  <si>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</si>
  <si>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</si>
  <si>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</si>
  <si>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</si>
  <si>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</si>
  <si>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</si>
  <si>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</si>
  <si>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</si>
  <si>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</si>
  <si>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</si>
  <si>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</si>
  <si>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</si>
  <si>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</si>
  <si>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</si>
  <si>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</si>
  <si>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</si>
  <si>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</si>
  <si>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</si>
  <si>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</si>
  <si>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</si>
  <si>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</si>
  <si>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</si>
  <si>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</si>
  <si>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</si>
  <si>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</si>
  <si>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</si>
  <si>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</si>
  <si>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</si>
  <si>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</si>
  <si>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</si>
  <si>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</si>
  <si>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</si>
  <si>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</si>
  <si>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</si>
  <si>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</si>
  <si>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</si>
  <si>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</si>
  <si>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</si>
  <si>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</si>
  <si>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</si>
  <si>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</si>
  <si>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</si>
  <si>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</si>
  <si>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</si>
  <si>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</si>
  <si>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</si>
  <si>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</si>
  <si>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</si>
  <si>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</si>
  <si>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</si>
  <si>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</si>
  <si>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</si>
  <si>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</si>
  <si>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</si>
  <si>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</si>
  <si>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</si>
  <si>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</si>
  <si>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</si>
  <si>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</si>
  <si>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</si>
  <si>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</si>
  <si>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</si>
  <si>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</si>
  <si>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</si>
  <si>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</si>
  <si>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</si>
  <si>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</si>
  <si>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</si>
  <si>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</si>
  <si>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</si>
  <si>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</si>
  <si>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</si>
  <si>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</si>
  <si>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</si>
  <si>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</si>
  <si>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</si>
  <si>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</si>
  <si>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</si>
  <si>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</si>
  <si>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</si>
  <si>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</si>
  <si>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</si>
  <si>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</si>
  <si>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</si>
  <si>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</si>
  <si>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</si>
  <si>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</si>
  <si>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</si>
  <si>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</si>
  <si>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</si>
  <si>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</si>
  <si>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</si>
  <si>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</si>
  <si>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</si>
  <si>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</si>
  <si>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</si>
  <si>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</si>
  <si>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</si>
  <si>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</si>
  <si>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</si>
  <si>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</si>
  <si>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</si>
  <si>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</si>
  <si>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</si>
  <si>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</si>
  <si>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</si>
  <si>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</si>
  <si>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</si>
  <si>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</si>
  <si>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</si>
  <si>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</si>
  <si>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</si>
  <si>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</si>
  <si>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</si>
  <si>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</si>
  <si>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</si>
  <si>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</si>
  <si>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</si>
  <si>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</si>
  <si>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</si>
  <si>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静岡県川根本町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</si>
  <si>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</si>
  <si>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</si>
  <si>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</si>
  <si>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</si>
  <si>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</si>
  <si>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</si>
  <si>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</si>
  <si>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</si>
  <si>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</si>
  <si>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</si>
  <si>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</si>
  <si>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</si>
  <si>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</si>
  <si>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</si>
  <si>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</si>
  <si>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</si>
  <si>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</si>
  <si>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</si>
  <si>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</si>
  <si>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</si>
  <si>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</si>
  <si>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</si>
  <si>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</si>
  <si>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</si>
  <si>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</si>
  <si>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</si>
  <si>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</si>
  <si>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</si>
  <si>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</si>
  <si>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</si>
  <si>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</si>
  <si>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</si>
  <si>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</si>
  <si>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</si>
  <si>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</si>
  <si>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</si>
  <si>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</si>
  <si>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</si>
  <si>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</si>
  <si>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</si>
  <si>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</si>
  <si>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</si>
  <si>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</si>
  <si>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</si>
  <si>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</si>
  <si>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</si>
  <si>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</si>
  <si>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</si>
  <si>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</si>
  <si>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</si>
  <si>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</si>
  <si>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</si>
  <si>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</si>
  <si>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</si>
  <si>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</si>
  <si>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</si>
  <si>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</si>
  <si>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</si>
  <si>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</si>
  <si>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</si>
  <si>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</si>
  <si>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</si>
  <si>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</si>
  <si>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</si>
  <si>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</si>
  <si>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</si>
  <si>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</si>
  <si>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</si>
  <si>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</si>
  <si>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</si>
  <si>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</si>
  <si>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</si>
  <si>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</si>
  <si>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</si>
  <si>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</si>
  <si>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</si>
  <si>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</si>
  <si>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</si>
  <si>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</si>
  <si>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</si>
  <si>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</si>
  <si>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</si>
  <si>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</si>
  <si>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</si>
  <si>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</si>
  <si>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</si>
  <si>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</si>
  <si>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</si>
  <si>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</si>
  <si>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</si>
  <si>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</si>
  <si>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</si>
  <si>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</si>
  <si>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</si>
  <si>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</si>
  <si>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</si>
  <si>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</si>
  <si>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</si>
  <si>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</si>
  <si>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</si>
  <si>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</si>
  <si>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</si>
  <si>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</si>
  <si>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</si>
  <si>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</si>
  <si>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</si>
  <si>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</si>
  <si>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</si>
  <si>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</si>
  <si>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</si>
  <si>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</si>
  <si>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</si>
  <si>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</si>
  <si>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</si>
  <si>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</si>
  <si>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</si>
  <si>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</si>
  <si>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</si>
  <si>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</si>
  <si>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</si>
  <si>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</si>
  <si>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</si>
  <si>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</si>
  <si>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</si>
  <si>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</si>
  <si>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</si>
  <si>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</si>
  <si>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</si>
  <si>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</si>
  <si>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</si>
  <si>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</si>
  <si>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</si>
  <si>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</si>
  <si>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</si>
  <si>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</si>
  <si>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</si>
  <si>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</si>
  <si>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</si>
  <si>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</si>
  <si>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</si>
  <si>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</si>
  <si>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</si>
  <si>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</si>
  <si>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</si>
  <si>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</si>
  <si>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</si>
  <si>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</si>
  <si>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</si>
  <si>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</si>
  <si>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</si>
  <si>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</si>
  <si>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</si>
  <si>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</si>
  <si>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静岡県川根本町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</si>
  <si>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</si>
  <si>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</si>
  <si>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</si>
  <si>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</si>
  <si>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</si>
  <si>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</si>
  <si>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</si>
  <si>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</si>
  <si>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</si>
  <si>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</si>
  <si>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</si>
  <si>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</si>
  <si>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</si>
  <si>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</si>
  <si>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</si>
  <si>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</si>
  <si>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</si>
  <si>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</si>
  <si>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</si>
  <si>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</si>
  <si>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</si>
  <si>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</si>
  <si>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</si>
  <si>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</si>
  <si>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</si>
  <si>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</si>
  <si>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</si>
  <si>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</si>
  <si>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</si>
  <si>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</si>
  <si>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</si>
  <si>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</si>
  <si>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</si>
  <si>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</si>
  <si>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</si>
  <si>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</si>
  <si>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</si>
  <si>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</si>
  <si>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</si>
  <si>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</si>
  <si>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</si>
  <si>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</si>
  <si>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</si>
  <si>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</si>
  <si>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</si>
  <si>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</si>
  <si>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</si>
  <si>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</si>
  <si>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</si>
  <si>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</si>
  <si>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</si>
  <si>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</si>
  <si>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</si>
  <si>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</si>
  <si>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</si>
  <si>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</si>
  <si>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</si>
  <si>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</si>
  <si>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</si>
  <si>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</si>
  <si>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</si>
  <si>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</si>
  <si>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</si>
  <si>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</si>
  <si>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</si>
  <si>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</si>
  <si>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</si>
  <si>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</si>
  <si>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</si>
  <si>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</si>
  <si>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</si>
  <si>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</si>
  <si>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</si>
  <si>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</si>
  <si>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</si>
  <si>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</si>
  <si>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</si>
  <si>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</si>
  <si>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</si>
  <si>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</si>
  <si>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</si>
  <si>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</si>
  <si>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</si>
  <si>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</si>
  <si>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</si>
  <si>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</si>
  <si>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</si>
  <si>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</si>
  <si>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</si>
  <si>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</si>
  <si>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</si>
  <si>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</si>
  <si>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</si>
  <si>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</si>
  <si>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</si>
  <si>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</si>
  <si>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</si>
  <si>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</si>
  <si>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</si>
  <si>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</si>
  <si>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</si>
  <si>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</si>
  <si>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</si>
  <si>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</si>
  <si>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</si>
  <si>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</si>
  <si>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</si>
  <si>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</si>
  <si>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</si>
  <si>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</si>
  <si>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</si>
  <si>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</si>
  <si>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</si>
  <si>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</si>
  <si>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</si>
  <si>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</si>
  <si>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</si>
  <si>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</si>
  <si>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</si>
  <si>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</si>
  <si>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</si>
  <si>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</si>
  <si>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</si>
  <si>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</si>
  <si>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</si>
  <si>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</si>
  <si>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</si>
  <si>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</si>
  <si>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</si>
  <si>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</si>
  <si>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</si>
  <si>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</si>
  <si>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</si>
  <si>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</si>
  <si>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</si>
  <si>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</si>
  <si>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</si>
  <si>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</si>
  <si>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</si>
  <si>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</si>
  <si>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</si>
  <si>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</si>
  <si>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</si>
  <si>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</si>
  <si>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</si>
  <si>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</si>
  <si>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</si>
  <si>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</si>
  <si>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</si>
  <si>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</si>
  <si>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</si>
  <si>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</si>
  <si>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</si>
  <si>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</si>
  <si>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</si>
  <si>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</si>
  <si>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</si>
  <si>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</si>
  <si>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</si>
  <si>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</si>
  <si>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</si>
  <si>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</si>
  <si>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</si>
  <si>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</si>
  <si>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</si>
  <si>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</si>
  <si>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</si>
  <si>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</si>
  <si>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</si>
  <si>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</si>
  <si>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</si>
  <si>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</si>
  <si>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</si>
  <si>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</si>
  <si>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</si>
  <si>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</si>
  <si>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</si>
  <si>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</si>
  <si>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</si>
  <si>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</si>
  <si>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</si>
  <si>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</si>
  <si>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</si>
  <si>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</si>
  <si>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</si>
  <si>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4.28</t>
  </si>
  <si>
    <t>▲ 12.32</t>
  </si>
  <si>
    <t>▲ 6.28</t>
  </si>
  <si>
    <t>▲ 1.84</t>
  </si>
  <si>
    <t>一般会計</t>
  </si>
  <si>
    <t>国民健康保険事業特別会計</t>
  </si>
  <si>
    <t>簡易水道事業特別会計</t>
  </si>
  <si>
    <t>介護保険事業特別会計</t>
  </si>
  <si>
    <t>後期高齢者医療事業特別会計</t>
  </si>
  <si>
    <t>▲ 0.00</t>
  </si>
  <si>
    <t>訪問看護事業特別会計</t>
  </si>
  <si>
    <t>いやしの里診療所事業特別会計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</si>
  <si>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</si>
  <si>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</si>
  <si>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</si>
  <si>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</si>
  <si>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</si>
  <si>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</si>
  <si>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</si>
  <si>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</si>
  <si>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</si>
  <si>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</si>
  <si>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</si>
  <si>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静岡県市町総合事務組合</t>
    <phoneticPr fontId="2"/>
  </si>
  <si>
    <t>駿遠学園管理組合</t>
    <phoneticPr fontId="2"/>
  </si>
  <si>
    <t>静岡県後期高齢者医療広域連合(普通会計)</t>
    <phoneticPr fontId="2"/>
  </si>
  <si>
    <t>静岡県後期高齢者医療広域連合(事業会計)</t>
    <phoneticPr fontId="2"/>
  </si>
  <si>
    <t>静岡地方税滞納整理機構</t>
    <phoneticPr fontId="2"/>
  </si>
  <si>
    <t>地域振興基金</t>
    <rPh sb="0" eb="6">
      <t>チイキシンコウキキン</t>
    </rPh>
    <phoneticPr fontId="5"/>
  </si>
  <si>
    <t>社会福祉基金</t>
    <rPh sb="0" eb="6">
      <t>シャカイフクシキキン</t>
    </rPh>
    <phoneticPr fontId="5"/>
  </si>
  <si>
    <t>まちづくり基金</t>
    <rPh sb="5" eb="7">
      <t>キキン</t>
    </rPh>
    <phoneticPr fontId="5"/>
  </si>
  <si>
    <t>林業振興基金</t>
    <rPh sb="0" eb="2">
      <t>リンギョウ</t>
    </rPh>
    <rPh sb="2" eb="4">
      <t>シンコウ</t>
    </rPh>
    <rPh sb="4" eb="6">
      <t>キキン</t>
    </rPh>
    <phoneticPr fontId="5"/>
  </si>
  <si>
    <t>水と森の環境保全基金</t>
    <rPh sb="0" eb="1">
      <t>ミズ</t>
    </rPh>
    <rPh sb="2" eb="3">
      <t>モリ</t>
    </rPh>
    <rPh sb="4" eb="6">
      <t>カンキョウ</t>
    </rPh>
    <rPh sb="6" eb="8">
      <t>ホゼン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</si>
  <si>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</si>
  <si>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</si>
  <si>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</si>
  <si>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</si>
  <si>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</si>
  <si>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</si>
  <si>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</si>
  <si>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</si>
  <si>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</si>
  <si>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</si>
  <si>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</si>
  <si>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</si>
  <si>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平成17年の町合併以降、起債額を抑制し、将来負担額への充当可能財源が確保されていることもあり、将来負担比率は算定されていない。一方で、小規模集落が点在する地理的条件から行政効率が悪く、役場は本庁と総合支所の2箇所、公立学校は小中あわせて6校、町有観光施設も多数有しており、その中の多くの施設で老朽化が進んでいる状況である。これに対し、財政上の理由から大規模な改修等は進んでおらず、有形固定資産減価償却率はこれまで類似団体平均を下回っていたが、ついにR2で類似団体平均を上回る状況となった。今後は各施設の必要性、運営方法の再精査を行い、必要な施設において計画的に改修・更新を進めていく予定である。</t>
    <rPh sb="175" eb="178">
      <t>ダイキボ</t>
    </rPh>
    <rPh sb="181" eb="182">
      <t>トウ</t>
    </rPh>
    <rPh sb="234" eb="236">
      <t>ウワマワ</t>
    </rPh>
    <rPh sb="237" eb="239">
      <t>ジョウキョウ</t>
    </rPh>
    <rPh sb="291" eb="293">
      <t>ヨテイ</t>
    </rPh>
    <phoneticPr fontId="5"/>
  </si>
  <si>
    <t>平成17年の町合併以降、起債額を抑制し、将来負担額への充当可能財源が確保されていることもあり、将来負担比率は算定されていない。また、実質公債費比率は、合併前に2町単位で借入れていた地方債の償還が順調に進んでおり、近年大規模な事業も実施していないことから年々低下している。なお、R2においては合併前に2町規模で起債していた地方債の一部(一般廃棄物処理事業債等)の償還が終了したため、実質公債費比率が大きく低下した。</t>
    <rPh sb="106" eb="108">
      <t>キンネン</t>
    </rPh>
    <rPh sb="108" eb="111">
      <t>ダイキボ</t>
    </rPh>
    <rPh sb="112" eb="114">
      <t>ジギョウ</t>
    </rPh>
    <rPh sb="115" eb="11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</si>
</sst>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1C82-45BC-A142-9F28CD40AF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156829</c:v>
                </c:pt>
                <c:pt idx="1">
                  <c:v>149339</c:v>
                </c:pt>
                <c:pt idx="2">
                  <c:v>138843</c:v>
                </c:pt>
                <c:pt idx="3">
                  <c:v>103413</c:v>
                </c:pt>
                <c:pt idx="4">
                  <c:v>247007</c:v>
                </c:pt>
              </c:numCache>
            </c:numRef>
          </c:val>
          <c:smooth val="0"/>
          <c:extLst>
            <c:ext xmlns:c16="http://schemas.microsoft.com/office/drawing/2014/chart" uri="{C3380CC4-5D6E-409C-BE32-E72D297353CC}">
              <c16:uniqueId val="{00000001-1C82-45BC-A142-9F28CD40AF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3.82</c:v>
                </c:pt>
                <c:pt idx="1">
                  <c:v>4.3</c:v>
                </c:pt>
                <c:pt idx="2">
                  <c:v>5.35</c:v>
                </c:pt>
                <c:pt idx="3">
                  <c:v>4.51</c:v>
                </c:pt>
                <c:pt idx="4">
                  <c:v>8.75</c:v>
                </c:pt>
              </c:numCache>
            </c:numRef>
          </c:val>
          <c:extLst>
            <c:ext xmlns:c16="http://schemas.microsoft.com/office/drawing/2014/chart" uri="{C3380CC4-5D6E-409C-BE32-E72D297353CC}">
              <c16:uniqueId val="{00000000-CF53-48F6-A0C8-4E6DA7D8D5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41.22</c:v>
                </c:pt>
                <c:pt idx="1">
                  <c:v>30.28</c:v>
                </c:pt>
                <c:pt idx="2">
                  <c:v>23.87</c:v>
                </c:pt>
                <c:pt idx="3">
                  <c:v>22.96</c:v>
                </c:pt>
                <c:pt idx="4">
                  <c:v>22.3</c:v>
                </c:pt>
              </c:numCache>
            </c:numRef>
          </c:val>
          <c:extLst>
            <c:ext xmlns:c16="http://schemas.microsoft.com/office/drawing/2014/chart" uri="{C3380CC4-5D6E-409C-BE32-E72D297353CC}">
              <c16:uniqueId val="{00000001-CF53-48F6-A0C8-4E6DA7D8D5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-4.28</c:v>
                </c:pt>
                <c:pt idx="1">
                  <c:v>-12.32</c:v>
                </c:pt>
                <c:pt idx="2">
                  <c:v>-6.28</c:v>
                </c:pt>
                <c:pt idx="3">
                  <c:v>-1.84</c:v>
                </c:pt>
                <c:pt idx="4">
                  <c:v>4.45</c:v>
                </c:pt>
              </c:numCache>
            </c:numRef>
          </c:val>
          <c:smooth val="0"/>
          <c:extLst>
            <c:ext xmlns:c16="http://schemas.microsoft.com/office/drawing/2014/chart" uri="{C3380CC4-5D6E-409C-BE32-E72D297353CC}">
              <c16:uniqueId val="{00000002-CF53-48F6-A0C8-4E6DA7D8D5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4D9-46EF-9B35-41CECCFCA4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D9-46EF-9B35-41CECCFCA4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D9-46EF-9B35-41CECCFCA45B}"/>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D9-46EF-9B35-41CECCFCA45B}"/>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4D9-46EF-9B35-41CECCFCA45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4D9-46EF-9B35-41CECCFCA45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1.94</c:v>
                </c:pt>
                <c:pt idx="2">
                  <c:v>#N/A</c:v>
                </c:pt>
                <c:pt idx="3">
                  <c:v>1.08</c:v>
                </c:pt>
                <c:pt idx="4">
                  <c:v>#N/A</c:v>
                </c:pt>
                <c:pt idx="5">
                  <c:v>0.68</c:v>
                </c:pt>
                <c:pt idx="6">
                  <c:v>#N/A</c:v>
                </c:pt>
                <c:pt idx="7">
                  <c:v>0.35</c:v>
                </c:pt>
                <c:pt idx="8">
                  <c:v>#N/A</c:v>
                </c:pt>
                <c:pt idx="9">
                  <c:v>0.25</c:v>
                </c:pt>
              </c:numCache>
            </c:numRef>
          </c:val>
          <c:extLst>
            <c:ext xmlns:c16="http://schemas.microsoft.com/office/drawing/2014/chart" uri="{C3380CC4-5D6E-409C-BE32-E72D297353CC}">
              <c16:uniqueId val="{00000006-74D9-46EF-9B35-41CECCFCA45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0.13</c:v>
                </c:pt>
                <c:pt idx="4">
                  <c:v>#N/A</c:v>
                </c:pt>
                <c:pt idx="5">
                  <c:v>0.12</c:v>
                </c:pt>
                <c:pt idx="6">
                  <c:v>#N/A</c:v>
                </c:pt>
                <c:pt idx="7">
                  <c:v>0.24</c:v>
                </c:pt>
                <c:pt idx="8">
                  <c:v>#N/A</c:v>
                </c:pt>
                <c:pt idx="9">
                  <c:v>0.27</c:v>
                </c:pt>
              </c:numCache>
            </c:numRef>
          </c:val>
          <c:extLst>
            <c:ext xmlns:c16="http://schemas.microsoft.com/office/drawing/2014/chart" uri="{C3380CC4-5D6E-409C-BE32-E72D297353CC}">
              <c16:uniqueId val="{00000007-74D9-46EF-9B35-41CECCFCA45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c:v>
                </c:pt>
                <c:pt idx="2">
                  <c:v>#N/A</c:v>
                </c:pt>
                <c:pt idx="3">
                  <c:v>1.61</c:v>
                </c:pt>
                <c:pt idx="4">
                  <c:v>#N/A</c:v>
                </c:pt>
                <c:pt idx="5">
                  <c:v>0.74</c:v>
                </c:pt>
                <c:pt idx="6">
                  <c:v>#N/A</c:v>
                </c:pt>
                <c:pt idx="7">
                  <c:v>0.56000000000000005</c:v>
                </c:pt>
                <c:pt idx="8">
                  <c:v>#N/A</c:v>
                </c:pt>
                <c:pt idx="9">
                  <c:v>0.28000000000000003</c:v>
                </c:pt>
              </c:numCache>
            </c:numRef>
          </c:val>
          <c:extLst>
            <c:ext xmlns:c16="http://schemas.microsoft.com/office/drawing/2014/chart" uri="{C3380CC4-5D6E-409C-BE32-E72D297353CC}">
              <c16:uniqueId val="{00000008-74D9-46EF-9B35-41CECCFCA4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3.81</c:v>
                </c:pt>
                <c:pt idx="2">
                  <c:v>#N/A</c:v>
                </c:pt>
                <c:pt idx="3">
                  <c:v>4.29</c:v>
                </c:pt>
                <c:pt idx="4">
                  <c:v>#N/A</c:v>
                </c:pt>
                <c:pt idx="5">
                  <c:v>5.34</c:v>
                </c:pt>
                <c:pt idx="6">
                  <c:v>#N/A</c:v>
                </c:pt>
                <c:pt idx="7">
                  <c:v>4.5</c:v>
                </c:pt>
                <c:pt idx="8">
                  <c:v>#N/A</c:v>
                </c:pt>
                <c:pt idx="9">
                  <c:v>8.74</c:v>
                </c:pt>
              </c:numCache>
            </c:numRef>
          </c:val>
          <c:extLst>
            <c:ext xmlns:c16="http://schemas.microsoft.com/office/drawing/2014/chart" uri="{C3380CC4-5D6E-409C-BE32-E72D297353CC}">
              <c16:uniqueId val="{00000009-74D9-46EF-9B35-41CECCFCA4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632</c:v>
                </c:pt>
                <c:pt idx="5">
                  <c:v>639</c:v>
                </c:pt>
                <c:pt idx="8">
                  <c:v>619</c:v>
                </c:pt>
                <c:pt idx="11">
                  <c:v>636</c:v>
                </c:pt>
                <c:pt idx="14">
                  <c:v>592</c:v>
                </c:pt>
              </c:numCache>
            </c:numRef>
          </c:val>
          <c:extLst>
            <c:ext xmlns:c16="http://schemas.microsoft.com/office/drawing/2014/chart" uri="{C3380CC4-5D6E-409C-BE32-E72D297353CC}">
              <c16:uniqueId val="{00000000-290B-4890-B63D-496F84CE4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0B-4890-B63D-496F84CE4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0B-4890-B63D-496F84CE4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51</c:v>
                </c:pt>
                <c:pt idx="6">
                  <c:v>0</c:v>
                </c:pt>
                <c:pt idx="9">
                  <c:v>0</c:v>
                </c:pt>
                <c:pt idx="12">
                  <c:v>0</c:v>
                </c:pt>
              </c:numCache>
            </c:numRef>
          </c:val>
          <c:extLst>
            <c:ext xmlns:c16="http://schemas.microsoft.com/office/drawing/2014/chart" uri="{C3380CC4-5D6E-409C-BE32-E72D297353CC}">
              <c16:uniqueId val="{00000003-290B-4890-B63D-496F84CE4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47</c:v>
                </c:pt>
                <c:pt idx="6">
                  <c:v>41</c:v>
                </c:pt>
                <c:pt idx="9">
                  <c:v>39</c:v>
                </c:pt>
                <c:pt idx="12">
                  <c:v>35</c:v>
                </c:pt>
              </c:numCache>
            </c:numRef>
          </c:val>
          <c:extLst>
            <c:ext xmlns:c16="http://schemas.microsoft.com/office/drawing/2014/chart" uri="{C3380CC4-5D6E-409C-BE32-E72D297353CC}">
              <c16:uniqueId val="{00000004-290B-4890-B63D-496F84CE4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0B-4890-B63D-496F84CE4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0B-4890-B63D-496F84CE4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674</c:v>
                </c:pt>
                <c:pt idx="3">
                  <c:v>703</c:v>
                </c:pt>
                <c:pt idx="6">
                  <c:v>693</c:v>
                </c:pt>
                <c:pt idx="9">
                  <c:v>638</c:v>
                </c:pt>
                <c:pt idx="12">
                  <c:v>591</c:v>
                </c:pt>
              </c:numCache>
            </c:numRef>
          </c:val>
          <c:extLst>
            <c:ext xmlns:c16="http://schemas.microsoft.com/office/drawing/2014/chart" uri="{C3380CC4-5D6E-409C-BE32-E72D297353CC}">
              <c16:uniqueId val="{00000007-290B-4890-B63D-496F84CE43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162</c:v>
                </c:pt>
                <c:pt idx="5">
                  <c:v>#N/A</c:v>
                </c:pt>
                <c:pt idx="6">
                  <c:v>#N/A</c:v>
                </c:pt>
                <c:pt idx="7">
                  <c:v>115</c:v>
                </c:pt>
                <c:pt idx="8">
                  <c:v>#N/A</c:v>
                </c:pt>
                <c:pt idx="9">
                  <c:v>#N/A</c:v>
                </c:pt>
                <c:pt idx="10">
                  <c:v>41</c:v>
                </c:pt>
                <c:pt idx="11">
                  <c:v>#N/A</c:v>
                </c:pt>
                <c:pt idx="12">
                  <c:v>#N/A</c:v>
                </c:pt>
                <c:pt idx="13">
                  <c:v>34</c:v>
                </c:pt>
                <c:pt idx="14">
                  <c:v>#N/A</c:v>
                </c:pt>
              </c:numCache>
            </c:numRef>
          </c:val>
          <c:smooth val="0"/>
          <c:extLst>
            <c:ext xmlns:c16="http://schemas.microsoft.com/office/drawing/2014/chart" uri="{C3380CC4-5D6E-409C-BE32-E72D297353CC}">
              <c16:uniqueId val="{00000008-290B-4890-B63D-496F84CE43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5886</c:v>
                </c:pt>
                <c:pt idx="5">
                  <c:v>5502</c:v>
                </c:pt>
                <c:pt idx="8">
                  <c:v>5579</c:v>
                </c:pt>
                <c:pt idx="11">
                  <c:v>5411</c:v>
                </c:pt>
                <c:pt idx="14">
                  <c:v>5089</c:v>
                </c:pt>
              </c:numCache>
            </c:numRef>
          </c:val>
          <c:extLst>
            <c:ext xmlns:c16="http://schemas.microsoft.com/office/drawing/2014/chart" uri="{C3380CC4-5D6E-409C-BE32-E72D297353CC}">
              <c16:uniqueId val="{00000000-0156-4F5F-9B28-602E15D44D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c:v>
                </c:pt>
                <c:pt idx="5">
                  <c:v>54</c:v>
                </c:pt>
                <c:pt idx="8">
                  <c:v>41</c:v>
                </c:pt>
                <c:pt idx="11">
                  <c:v>44</c:v>
                </c:pt>
                <c:pt idx="14">
                  <c:v>51</c:v>
                </c:pt>
              </c:numCache>
            </c:numRef>
          </c:val>
          <c:extLst>
            <c:ext xmlns:c16="http://schemas.microsoft.com/office/drawing/2014/chart" uri="{C3380CC4-5D6E-409C-BE32-E72D297353CC}">
              <c16:uniqueId val="{00000001-0156-4F5F-9B28-602E15D44D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2868</c:v>
                </c:pt>
                <c:pt idx="5">
                  <c:v>2407</c:v>
                </c:pt>
                <c:pt idx="8">
                  <c:v>2168</c:v>
                </c:pt>
                <c:pt idx="11">
                  <c:v>2160</c:v>
                </c:pt>
                <c:pt idx="14">
                  <c:v>2154</c:v>
                </c:pt>
              </c:numCache>
            </c:numRef>
          </c:val>
          <c:extLst>
            <c:ext xmlns:c16="http://schemas.microsoft.com/office/drawing/2014/chart" uri="{C3380CC4-5D6E-409C-BE32-E72D297353CC}">
              <c16:uniqueId val="{00000002-0156-4F5F-9B28-602E15D44D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56-4F5F-9B28-602E15D44D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56-4F5F-9B28-602E15D44D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56-4F5F-9B28-602E15D44D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1322</c:v>
                </c:pt>
                <c:pt idx="3">
                  <c:v>1271</c:v>
                </c:pt>
                <c:pt idx="6">
                  <c:v>1307</c:v>
                </c:pt>
                <c:pt idx="9">
                  <c:v>1309</c:v>
                </c:pt>
                <c:pt idx="12">
                  <c:v>1283</c:v>
                </c:pt>
              </c:numCache>
            </c:numRef>
          </c:val>
          <c:extLst>
            <c:ext xmlns:c16="http://schemas.microsoft.com/office/drawing/2014/chart" uri="{C3380CC4-5D6E-409C-BE32-E72D297353CC}">
              <c16:uniqueId val="{00000006-0156-4F5F-9B28-602E15D44D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c:v>
                </c:pt>
                <c:pt idx="3">
                  <c:v>0</c:v>
                </c:pt>
                <c:pt idx="6">
                  <c:v>0</c:v>
                </c:pt>
                <c:pt idx="9">
                  <c:v>0</c:v>
                </c:pt>
                <c:pt idx="12">
                  <c:v>0</c:v>
                </c:pt>
              </c:numCache>
            </c:numRef>
          </c:val>
          <c:extLst>
            <c:ext xmlns:c16="http://schemas.microsoft.com/office/drawing/2014/chart" uri="{C3380CC4-5D6E-409C-BE32-E72D297353CC}">
              <c16:uniqueId val="{00000007-0156-4F5F-9B28-602E15D44D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399</c:v>
                </c:pt>
                <c:pt idx="3">
                  <c:v>349</c:v>
                </c:pt>
                <c:pt idx="6">
                  <c:v>329</c:v>
                </c:pt>
                <c:pt idx="9">
                  <c:v>381</c:v>
                </c:pt>
                <c:pt idx="12">
                  <c:v>389</c:v>
                </c:pt>
              </c:numCache>
            </c:numRef>
          </c:val>
          <c:extLst>
            <c:ext xmlns:c16="http://schemas.microsoft.com/office/drawing/2014/chart" uri="{C3380CC4-5D6E-409C-BE32-E72D297353CC}">
              <c16:uniqueId val="{00000008-0156-4F5F-9B28-602E15D44D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56-4F5F-9B28-602E15D44D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5763</c:v>
                </c:pt>
                <c:pt idx="3">
                  <c:v>5667</c:v>
                </c:pt>
                <c:pt idx="6">
                  <c:v>5551</c:v>
                </c:pt>
                <c:pt idx="9">
                  <c:v>5321</c:v>
                </c:pt>
                <c:pt idx="12">
                  <c:v>5072</c:v>
                </c:pt>
              </c:numCache>
            </c:numRef>
          </c:val>
          <c:extLst>
            <c:ext xmlns:c16="http://schemas.microsoft.com/office/drawing/2014/chart" uri="{C3380CC4-5D6E-409C-BE32-E72D297353CC}">
              <c16:uniqueId val="{0000000A-0156-4F5F-9B28-602E15D44D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56-4F5F-9B28-602E15D44D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914</c:v>
                </c:pt>
                <c:pt idx="1">
                  <c:v>877</c:v>
                </c:pt>
                <c:pt idx="2">
                  <c:v>879</c:v>
                </c:pt>
              </c:numCache>
            </c:numRef>
          </c:val>
          <c:extLst>
            <c:ext xmlns:c16="http://schemas.microsoft.com/office/drawing/2014/chart" uri="{C3380CC4-5D6E-409C-BE32-E72D297353CC}">
              <c16:uniqueId val="{00000000-827F-4E9B-8299-4F3FAB2829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81</c:v>
                </c:pt>
                <c:pt idx="1">
                  <c:v>75</c:v>
                </c:pt>
                <c:pt idx="2">
                  <c:v>75</c:v>
                </c:pt>
              </c:numCache>
            </c:numRef>
          </c:val>
          <c:extLst>
            <c:ext xmlns:c16="http://schemas.microsoft.com/office/drawing/2014/chart" uri="{C3380CC4-5D6E-409C-BE32-E72D297353CC}">
              <c16:uniqueId val="{00000001-827F-4E9B-8299-4F3FAB2829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2006</c:v>
                </c:pt>
                <c:pt idx="1">
                  <c:v>1939</c:v>
                </c:pt>
                <c:pt idx="2">
                  <c:v>2004</c:v>
                </c:pt>
              </c:numCache>
            </c:numRef>
          </c:val>
          <c:extLst>
            <c:ext xmlns:c16="http://schemas.microsoft.com/office/drawing/2014/chart" uri="{C3380CC4-5D6E-409C-BE32-E72D297353CC}">
              <c16:uniqueId val="{00000002-827F-4E9B-8299-4F3FAB2829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{C807D0DF-4B98-44E6-ACA7-47D4D8F250EF}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FA-470A-BD42-4AFCB40ED5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{A22883F3-FF0B-4975-B89A-F41DC83AA090}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FA-470A-BD42-4AFCB40ED5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{84E4BECC-DB5F-4DA5-AEAD-026AAEADB488}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FA-470A-BD42-4AFCB40ED5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{F5E0D15D-9BD6-41CD-911D-4208517AEE60}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FA-470A-BD42-4AFCB40ED5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{4BA1DE44-73DB-4BD8-9018-66E4A8B2C7DA}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FA-470A-BD42-4AFCB40ED5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{3593084F-E2A0-46DA-94E8-9C94E3A1135E}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FA-470A-BD42-4AFCB40ED5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{2C819789-496C-4747-9985-E727C8168049}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FA-470A-BD42-4AFCB40ED5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{88BB609B-4758-4BE9-A3AD-683DB44CDF34}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FA-470A-BD42-4AFCB40ED5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{83AF4C29-4196-4566-919E-71CC3409B1CE}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FA-470A-BD42-4AFCB40ED5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58.8</c:v>
                </c:pt>
                <c:pt idx="16">
                  <c:v>60.4</c:v>
                </c:pt>
                <c:pt idx="24">
                  <c:v>62.6</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FA-470A-BD42-4AFCB40ED5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{C5496BD0-D348-4AA6-BF41-7B6ECA58F1B2}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FA-470A-BD42-4AFCB40ED5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{55CFDC0A-E0DD-4242-9F21-73F97608A763}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FA-470A-BD42-4AFCB40ED5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{A3B039F4-3A08-4EF8-9B2F-8BE2CFCD1A59}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FA-470A-BD42-4AFCB40ED5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{7F5EFA5B-6C6F-4C37-9C43-9C9FE5C74457}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FA-470A-BD42-4AFCB40ED5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{BC2F7DC8-C5DD-469A-A3DC-77E155910C36}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FA-470A-BD42-4AFCB40ED5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{C5C1B31F-A7D3-4629-ADF2-C7909974A83F}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FA-470A-BD42-4AFCB40ED5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{DD00C57A-CA36-44EE-ABEC-01EEC2E8F54A}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FA-470A-BD42-4AFCB40ED5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{232912EF-11A6-4141-80FB-5745237C8E19}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FA-470A-BD42-4AFCB40ED5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{23AA24F7-31C7-4A18-B9BC-F92D725D2E9A}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FA-470A-BD42-4AFCB40ED5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FA-470A-BD42-4AFCB40ED54B}"/>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{30273E24-00BC-4F0B-95E4-7F65322415AD}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32-4167-ADC4-830362DA1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{44D399E5-ED92-4CBD-80D5-9F836E847887}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32-4167-ADC4-830362DA1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{FFEE01CF-6CCC-4FFB-A480-3FD3B66E5115}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32-4167-ADC4-830362DA1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{BF97EAF8-8127-4C9D-B372-0F85F2F69B6D}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32-4167-ADC4-830362DA1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{13B24F18-EBCF-4D20-A639-2B1D4BF379F8}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32-4167-ADC4-830362DA19F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{836039B5-AE34-47B6-9A94-D194F652F91C}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32-4167-ADC4-830362DA19F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{5A726D77-5399-46D6-A728-5E45959CAE2E}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32-4167-ADC4-830362DA19F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{41EA6861-B768-4B1A-BCB9-DEF69B271EE7}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32-4167-ADC4-830362DA19F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{44530620-ABAC-4129-A82F-F2A032BBC1F1}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32-4167-ADC4-830362DA1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4.5</c:v>
                </c:pt>
                <c:pt idx="16">
                  <c:v>4.3</c:v>
                </c:pt>
                <c:pt idx="24">
                  <c:v>3.2</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32-4167-ADC4-830362DA19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{B83D3198-E53F-4581-896B-DEBAB8531CE2}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32-4167-ADC4-830362DA19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{36E6FAA2-0400-433B-B9D8-A957B6772C91}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32-4167-ADC4-830362DA1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{BF07A333-861D-49B7-BAE8-3EC9D468C165}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32-4167-ADC4-830362DA1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{6F76CA9E-2627-48FE-804F-981894E5B067}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32-4167-ADC4-830362DA1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{00045916-6699-4C2C-90A5-5816211217D9}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32-4167-ADC4-830362DA19FA}"/>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{F0A16DF9-B018-4450-8D22-40D9219DC5D6}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32-4167-ADC4-830362DA19F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{E80636C5-0583-42C8-AF15-DB146F3F65C4}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32-4167-ADC4-830362DA19F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{F26EAE36-5389-4C00-BC0C-C2785EBA9E83}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32-4167-ADC4-830362DA19F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{A1083167-C530-4C60-B166-A2D8F418FE45}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32-4167-ADC4-830362DA1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032-4167-ADC4-830362DA19FA}"/>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の町合併以降、起債件数及び借入額を抑えていたことにより、順次減少していたが、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ヶ年で実施した大規模な事業（高度情報基盤整備事業）に伴い地方債の借入を実施したため、この地方債の元金償還が開始された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は前年度より上昇となった。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以降は償還が進み、減少する結果となっている。</a:t>
          </a:r>
          <a:endParaRPr lang="ja-JP" altLang="ja-JP" sz="1400">
            <a:effectLst/>
          </a:endParaRPr>
        </a:p>
        <a:p>
          <a:r>
            <a:rPr kumimoji="1" lang="ja-JP" altLang="ja-JP" sz="1100">
              <a:solidFill>
                <a:schemeClr val="dk1"/>
              </a:solidFill>
              <a:effectLst/>
              <a:latin typeface="+mn-lt"/>
              <a:ea typeface="+mn-ea"/>
              <a:cs typeface="+mn-cs"/>
            </a:rPr>
            <a:t>また、借り入れしている地方債の多くは交付税措置の対象であることから、元利償還額の増減に合わせ、算入公債費等も増減する状況となっている。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の大規模事業の実施に伴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借入れにより増加したが、この地方債の元金償還が開始された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以降は減少傾向となっている。</a:t>
          </a:r>
          <a:endParaRPr lang="ja-JP" altLang="ja-JP" sz="1400">
            <a:effectLst/>
          </a:endParaRPr>
        </a:p>
        <a:p>
          <a:r>
            <a:rPr kumimoji="1" lang="ja-JP" altLang="en-US" sz="1100">
              <a:solidFill>
                <a:schemeClr val="dk1"/>
              </a:solidFill>
              <a:effectLst/>
              <a:latin typeface="+mn-lt"/>
              <a:ea typeface="+mn-ea"/>
              <a:cs typeface="+mn-cs"/>
            </a:rPr>
            <a:t>借り入れている</a:t>
          </a:r>
          <a:r>
            <a:rPr kumimoji="1" lang="ja-JP" altLang="ja-JP" sz="1100">
              <a:solidFill>
                <a:schemeClr val="dk1"/>
              </a:solidFill>
              <a:effectLst/>
              <a:latin typeface="+mn-lt"/>
              <a:ea typeface="+mn-ea"/>
              <a:cs typeface="+mn-cs"/>
            </a:rPr>
            <a:t>地方債の多くが交付税措置の対象であることから、充当可能財源等の基準財政需要額算入見込額は、地方債の現在高にほぼ比例し増減する状況となっている。</a:t>
          </a:r>
          <a:endParaRPr lang="ja-JP" altLang="ja-JP" sz="1400">
            <a:effectLst/>
          </a:endParaRPr>
        </a:p>
        <a:p>
          <a:r>
            <a:rPr kumimoji="1" lang="ja-JP" altLang="ja-JP" sz="1100">
              <a:solidFill>
                <a:schemeClr val="dk1"/>
              </a:solidFill>
              <a:effectLst/>
              <a:latin typeface="+mn-lt"/>
              <a:ea typeface="+mn-ea"/>
              <a:cs typeface="+mn-cs"/>
            </a:rPr>
            <a:t>また、財政調整基金など充当可能基金の残高確保にも努めていることにより、近年は、充当可能財源等が将来負担額を上回る状態が続き、将来負担比率の分子の値は、マイナス数値となっている。</a:t>
          </a:r>
          <a:endParaRPr lang="ja-JP" altLang="ja-JP" sz="1400">
            <a:effectLst/>
          </a:endParaRPr>
        </a:p>
        <a:p>
          <a:r>
            <a:rPr kumimoji="1" lang="ja-JP" altLang="ja-JP" sz="1100">
              <a:solidFill>
                <a:schemeClr val="dk1"/>
              </a:solidFill>
              <a:effectLst/>
              <a:latin typeface="+mn-lt"/>
              <a:ea typeface="+mn-ea"/>
              <a:cs typeface="+mn-cs"/>
            </a:rPr>
            <a:t>ただし、経常一般財源の減少により、</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財政調整基金の取崩しを行って</a:t>
          </a:r>
          <a:r>
            <a:rPr kumimoji="1" lang="ja-JP" altLang="en-US" sz="1100">
              <a:solidFill>
                <a:schemeClr val="dk1"/>
              </a:solidFill>
              <a:effectLst/>
              <a:latin typeface="+mn-lt"/>
              <a:ea typeface="+mn-ea"/>
              <a:cs typeface="+mn-cs"/>
            </a:rPr>
            <a:t>いたこともあり</a:t>
          </a:r>
          <a:r>
            <a:rPr kumimoji="1" lang="ja-JP" altLang="ja-JP" sz="1100">
              <a:solidFill>
                <a:schemeClr val="dk1"/>
              </a:solidFill>
              <a:effectLst/>
              <a:latin typeface="+mn-lt"/>
              <a:ea typeface="+mn-ea"/>
              <a:cs typeface="+mn-cs"/>
            </a:rPr>
            <a:t>、今後は将来負担額が充当可能財源等を上回ること</a:t>
          </a:r>
          <a:r>
            <a:rPr kumimoji="1" lang="ja-JP" altLang="en-US" sz="1100">
              <a:solidFill>
                <a:schemeClr val="dk1"/>
              </a:solidFill>
              <a:effectLst/>
              <a:latin typeface="+mn-lt"/>
              <a:ea typeface="+mn-ea"/>
              <a:cs typeface="+mn-cs"/>
            </a:rPr>
            <a:t>がないよう財政健全化に取り組んでいく必要がある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千万円と前年度から約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千万円の増加となっている。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普通交付税合併算定替交付縮減や地方税等の減収などによる一般財源不足を補うため、</a:t>
          </a:r>
          <a:r>
            <a:rPr kumimoji="1" lang="ja-JP" altLang="en-US" sz="1100">
              <a:solidFill>
                <a:schemeClr val="dk1"/>
              </a:solidFill>
              <a:effectLst/>
              <a:latin typeface="+mn-lt"/>
              <a:ea typeface="+mn-ea"/>
              <a:cs typeface="+mn-cs"/>
            </a:rPr>
            <a:t>取</a:t>
          </a:r>
          <a:r>
            <a:rPr kumimoji="1" lang="ja-JP" altLang="ja-JP" sz="1100">
              <a:solidFill>
                <a:schemeClr val="dk1"/>
              </a:solidFill>
              <a:effectLst/>
              <a:latin typeface="+mn-lt"/>
              <a:ea typeface="+mn-ea"/>
              <a:cs typeface="+mn-cs"/>
            </a:rPr>
            <a:t>崩しを実施し</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年々残高が</a:t>
          </a:r>
          <a:r>
            <a:rPr kumimoji="1" lang="ja-JP" altLang="ja-JP" sz="1100">
              <a:solidFill>
                <a:schemeClr val="dk1"/>
              </a:solidFill>
              <a:effectLst/>
              <a:latin typeface="+mn-lt"/>
              <a:ea typeface="+mn-ea"/>
              <a:cs typeface="+mn-cs"/>
            </a:rPr>
            <a:t>減少してい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普通交付税の交付額</a:t>
          </a:r>
          <a:r>
            <a:rPr kumimoji="1" lang="ja-JP" altLang="en-US" sz="1100">
              <a:solidFill>
                <a:schemeClr val="dk1"/>
              </a:solidFill>
              <a:effectLst/>
              <a:latin typeface="+mn-lt"/>
              <a:ea typeface="+mn-ea"/>
              <a:cs typeface="+mn-cs"/>
            </a:rPr>
            <a:t>の増加やコロナ禍による事業の中止、縮小により取崩しがなく、残高が増加した。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地方税や普通交付税などの一般財源の更なる減収が見込まれ、事業執行の財源として基金の必要性が高まっていくことが想定されるため、今後も事業精査等による歳出削減を進め、歳入規模に見合った予算編成としていくことにより、基金の残高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主な基金の使途</a:t>
          </a:r>
          <a:endParaRPr lang="ja-JP" altLang="ja-JP" sz="1400">
            <a:effectLst/>
          </a:endParaRPr>
        </a:p>
        <a:p>
          <a:r>
            <a:rPr kumimoji="1" lang="ja-JP" altLang="ja-JP" sz="1100">
              <a:solidFill>
                <a:schemeClr val="dk1"/>
              </a:solidFill>
              <a:effectLst/>
              <a:latin typeface="+mn-lt"/>
              <a:ea typeface="+mn-ea"/>
              <a:cs typeface="+mn-cs"/>
            </a:rPr>
            <a:t>地域振興基金：町民の連帯の強化及び地域振興に要する経費並びに高度情報基盤整備事業により整備した施設の運用及び更新に要する経費への充当</a:t>
          </a:r>
          <a:endParaRPr lang="ja-JP" altLang="ja-JP" sz="1400">
            <a:effectLst/>
          </a:endParaRPr>
        </a:p>
        <a:p>
          <a:r>
            <a:rPr kumimoji="1" lang="ja-JP" altLang="ja-JP" sz="1100">
              <a:solidFill>
                <a:schemeClr val="dk1"/>
              </a:solidFill>
              <a:effectLst/>
              <a:latin typeface="+mn-lt"/>
              <a:ea typeface="+mn-ea"/>
              <a:cs typeface="+mn-cs"/>
            </a:rPr>
            <a:t>社会福祉基金：地域福祉事業及び福祉施設の充実等に充当</a:t>
          </a:r>
          <a:endParaRPr lang="ja-JP" altLang="ja-JP" sz="1400">
            <a:effectLst/>
          </a:endParaRPr>
        </a:p>
        <a:p>
          <a:r>
            <a:rPr kumimoji="1" lang="ja-JP" altLang="ja-JP" sz="1100">
              <a:solidFill>
                <a:schemeClr val="dk1"/>
              </a:solidFill>
              <a:effectLst/>
              <a:latin typeface="+mn-lt"/>
              <a:ea typeface="+mn-ea"/>
              <a:cs typeface="+mn-cs"/>
            </a:rPr>
            <a:t>まちづくり基金：人材育成・交流事業・施設整備等のまちづくりの経費に充当</a:t>
          </a:r>
          <a:endParaRPr lang="ja-JP" altLang="ja-JP" sz="1400">
            <a:effectLst/>
          </a:endParaRPr>
        </a:p>
        <a:p>
          <a:r>
            <a:rPr kumimoji="1" lang="ja-JP" altLang="ja-JP" sz="1100">
              <a:solidFill>
                <a:schemeClr val="dk1"/>
              </a:solidFill>
              <a:effectLst/>
              <a:latin typeface="+mn-lt"/>
              <a:ea typeface="+mn-ea"/>
              <a:cs typeface="+mn-cs"/>
            </a:rPr>
            <a:t>林業振興基金：地域林業の振興に寄与するための施設の整備拡充及び従事者の育成等の経費に充当</a:t>
          </a:r>
          <a:endParaRPr lang="ja-JP" altLang="ja-JP" sz="1400">
            <a:effectLst/>
          </a:endParaRPr>
        </a:p>
        <a:p>
          <a:r>
            <a:rPr kumimoji="1" lang="ja-JP" altLang="ja-JP" sz="1100">
              <a:solidFill>
                <a:schemeClr val="dk1"/>
              </a:solidFill>
              <a:effectLst/>
              <a:latin typeface="+mn-lt"/>
              <a:ea typeface="+mn-ea"/>
              <a:cs typeface="+mn-cs"/>
            </a:rPr>
            <a:t>水と森の環境保全基金：地球温暖化防止、生態系の保存、景観など自然環境保全に取り組むための経費に充当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では財源不足から各事業への充当を行った基金もあり減少している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においてはコロナ禍による</a:t>
          </a:r>
          <a:r>
            <a:rPr kumimoji="1" lang="ja-JP" altLang="ja-JP" sz="1100">
              <a:solidFill>
                <a:schemeClr val="dk1"/>
              </a:solidFill>
              <a:effectLst/>
              <a:latin typeface="+mn-lt"/>
              <a:ea typeface="+mn-ea"/>
              <a:cs typeface="+mn-cs"/>
            </a:rPr>
            <a:t>事業の中止や規模縮小により</a:t>
          </a:r>
          <a:r>
            <a:rPr kumimoji="1" lang="ja-JP" altLang="en-US" sz="1100">
              <a:solidFill>
                <a:schemeClr val="dk1"/>
              </a:solidFill>
              <a:effectLst/>
              <a:latin typeface="+mn-lt"/>
              <a:ea typeface="+mn-ea"/>
              <a:cs typeface="+mn-cs"/>
            </a:rPr>
            <a:t>取崩しがなく、利息の分、増額となった。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今後は地方税や普通交付税といった一般財源の減収が見込まれることから、計画的な取り崩しにより財源確保に努めていく。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7,900</a:t>
          </a:r>
          <a:r>
            <a:rPr kumimoji="1" lang="ja-JP" altLang="ja-JP" sz="1100">
              <a:solidFill>
                <a:schemeClr val="dk1"/>
              </a:solidFill>
              <a:effectLst/>
              <a:latin typeface="+mn-lt"/>
              <a:ea typeface="+mn-ea"/>
              <a:cs typeface="+mn-cs"/>
            </a:rPr>
            <a:t>万円と前年度から</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万円の増加となっている。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は普通交付税合併算定替交付縮減や地方税等の減収などによる一般財源不足を補うため、一部取り崩しを実施した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においては普通交付税の交付額が見込みより多く、取崩しを実施せずに済んだため、利息の分増額となった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事業再精査等による歳出削減を進め、歳入規模に見合った予算編成としていくことにより、基金取り崩し額を抑制していく。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7,500</a:t>
          </a:r>
          <a:r>
            <a:rPr kumimoji="1" lang="ja-JP" altLang="ja-JP" sz="1100">
              <a:solidFill>
                <a:schemeClr val="dk1"/>
              </a:solidFill>
              <a:effectLst/>
              <a:latin typeface="+mn-lt"/>
              <a:ea typeface="+mn-ea"/>
              <a:cs typeface="+mn-cs"/>
            </a:rPr>
            <a:t>万円と前年度</a:t>
          </a:r>
          <a:r>
            <a:rPr kumimoji="1" lang="ja-JP" altLang="en-US" sz="1100">
              <a:solidFill>
                <a:schemeClr val="dk1"/>
              </a:solidFill>
              <a:effectLst/>
              <a:latin typeface="+mn-lt"/>
              <a:ea typeface="+mn-ea"/>
              <a:cs typeface="+mn-cs"/>
            </a:rPr>
            <a:t>と同額となっている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特定の事業分として積み立てた原資があるため、当該事業の償還分</a:t>
          </a:r>
          <a:r>
            <a:rPr kumimoji="1" lang="ja-JP" altLang="en-US" sz="1100">
              <a:solidFill>
                <a:schemeClr val="dk1"/>
              </a:solidFill>
              <a:effectLst/>
              <a:latin typeface="+mn-lt"/>
              <a:ea typeface="+mn-ea"/>
              <a:cs typeface="+mn-cs"/>
            </a:rPr>
            <a:t>として</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取り崩しを実施したことにより減少し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においては償還が終了したため、取崩しが行われていない。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必要に応じて</a:t>
          </a:r>
          <a:r>
            <a:rPr kumimoji="1" lang="ja-JP" altLang="en-US" sz="1100">
              <a:solidFill>
                <a:schemeClr val="dk1"/>
              </a:solidFill>
              <a:effectLst/>
              <a:latin typeface="+mn-lt"/>
              <a:ea typeface="+mn-ea"/>
              <a:cs typeface="+mn-cs"/>
            </a:rPr>
            <a:t>取崩しを行うが、基本的には</a:t>
          </a:r>
          <a:r>
            <a:rPr kumimoji="1" lang="ja-JP" altLang="ja-JP" sz="1100">
              <a:solidFill>
                <a:schemeClr val="dk1"/>
              </a:solidFill>
              <a:effectLst/>
              <a:latin typeface="+mn-lt"/>
              <a:ea typeface="+mn-ea"/>
              <a:cs typeface="+mn-cs"/>
            </a:rPr>
            <a:t>当該事業の償還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は行わない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本町は、中山間地に位置する過疎地域であり、小規模集落が点在する地理的条件から行政効率が悪く、役場庁舎は本庁と総合支所の</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箇所、公立学校は小中あわせて</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校、町有の観光施設も多く有している。多くの町有資産で老朽化が進んでおり、有形固定資産減価償却率も上昇傾向であるため、今後は施設の在り方を含め、計画的な改修・更新を進めていく必要がある。差し当って、公立学校</a:t>
          </a:r>
          <a:r>
            <a:rPr kumimoji="1" lang="ja-JP" altLang="en-US"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校</a:t>
          </a:r>
          <a:r>
            <a:rPr kumimoji="1" lang="ja-JP" altLang="en-US" sz="1000">
              <a:solidFill>
                <a:schemeClr val="dk1"/>
              </a:solidFill>
              <a:effectLst/>
              <a:latin typeface="+mn-lt"/>
              <a:ea typeface="+mn-ea"/>
              <a:cs typeface="+mn-cs"/>
            </a:rPr>
            <a:t>への</a:t>
          </a:r>
          <a:r>
            <a:rPr kumimoji="1" lang="ja-JP" altLang="ja-JP" sz="1000">
              <a:solidFill>
                <a:schemeClr val="dk1"/>
              </a:solidFill>
              <a:effectLst/>
              <a:latin typeface="+mn-lt"/>
              <a:ea typeface="+mn-ea"/>
              <a:cs typeface="+mn-cs"/>
            </a:rPr>
            <a:t>統合</a:t>
          </a:r>
          <a:r>
            <a:rPr kumimoji="1" lang="ja-JP" altLang="en-US" sz="1000">
              <a:solidFill>
                <a:schemeClr val="dk1"/>
              </a:solidFill>
              <a:effectLst/>
              <a:latin typeface="+mn-lt"/>
              <a:ea typeface="+mn-ea"/>
              <a:cs typeface="+mn-cs"/>
            </a:rPr>
            <a:t>を進めており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今後</a:t>
          </a:r>
          <a:r>
            <a:rPr kumimoji="1" lang="ja-JP" altLang="ja-JP" sz="1000">
              <a:solidFill>
                <a:schemeClr val="dk1"/>
              </a:solidFill>
              <a:effectLst/>
              <a:latin typeface="+mn-lt"/>
              <a:ea typeface="+mn-ea"/>
              <a:cs typeface="+mn-cs"/>
            </a:rPr>
            <a:t>多少の上昇の抑制は見込まれる。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151236</xdr:rowOff>
    </xdr:from>
    <xdr:to>
      <xdr:col>23</xdr:col>
      <xdr:colOff>136525</xdr:colOff>
      <xdr:row>31</xdr:row>
      <xdr:rowOff>81386</xdr:rowOff>
    </xdr:to>
    <xdr:sp macro="" textlink="">
      <xdr:nvSpPr>
        <xdr:cNvPr id="91" name="楕円 90"/>
        <xdr:cNvSpPr/>
      </xdr:nvSpPr>
      <xdr:spPr>
        <a:xfrm>
          <a:off x="47117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129663</xdr:rowOff>
    </xdr:from>
    <xdr:ext cx="405111" cy="259045"/>
    <xdr:sp macro="" textlink="">
      <xdr:nvSpPr>
        <xdr:cNvPr id="92" name="有形固定資産減価償却率該当値テキスト"/>
        <xdr:cNvSpPr txBox="1"/>
      </xdr:nvSpPr>
      <xdr:spPr>
        <a:xfrm>
          <a:off x="4813300" y="6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93" name="楕円 92"/>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30586</xdr:rowOff>
    </xdr:to>
    <xdr:cxnSp macro="">
      <xdr:nvCxnSpPr>
        <xdr:cNvPr id="94" name="直線コネクタ 93"/>
        <xdr:cNvCxnSpPr/>
      </xdr:nvCxnSpPr>
      <xdr:spPr>
        <a:xfrm>
          <a:off x="4051300" y="6079278"/>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95" name="楕円 94"/>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164253</xdr:rowOff>
    </xdr:to>
    <xdr:cxnSp macro="">
      <xdr:nvCxnSpPr>
        <xdr:cNvPr id="96" name="直線コネクタ 95"/>
        <xdr:cNvCxnSpPr/>
      </xdr:nvCxnSpPr>
      <xdr:spPr>
        <a:xfrm>
          <a:off x="3289300" y="603969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7" name="楕円 9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124672</xdr:rowOff>
    </xdr:to>
    <xdr:cxnSp macro="">
      <xdr:nvCxnSpPr>
        <xdr:cNvPr id="98" name="直線コネクタ 97"/>
        <xdr:cNvCxnSpPr/>
      </xdr:nvCxnSpPr>
      <xdr:spPr>
        <a:xfrm>
          <a:off x="2527300" y="601091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160761</xdr:rowOff>
    </xdr:from>
    <xdr:to>
      <xdr:col>7</xdr:col>
      <xdr:colOff>187325</xdr:colOff>
      <xdr:row>30</xdr:row>
      <xdr:rowOff>90911</xdr:rowOff>
    </xdr:to>
    <xdr:sp macro="" textlink="">
      <xdr:nvSpPr>
        <xdr:cNvPr id="99" name="楕円 98"/>
        <xdr:cNvSpPr/>
      </xdr:nvSpPr>
      <xdr:spPr>
        <a:xfrm>
          <a:off x="1714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40111</xdr:rowOff>
    </xdr:from>
    <xdr:to>
      <xdr:col>11</xdr:col>
      <xdr:colOff>136525</xdr:colOff>
      <xdr:row>30</xdr:row>
      <xdr:rowOff>95885</xdr:rowOff>
    </xdr:to>
    <xdr:cxnSp macro="">
      <xdr:nvCxnSpPr>
        <xdr:cNvPr id="100" name="直線コネクタ 99"/>
        <xdr:cNvCxnSpPr/>
      </xdr:nvCxnSpPr>
      <xdr:spPr>
        <a:xfrm>
          <a:off x="1765300" y="5955136"/>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60130</xdr:rowOff>
    </xdr:from>
    <xdr:ext cx="405111" cy="259045"/>
    <xdr:sp macro="" textlink="">
      <xdr:nvSpPr>
        <xdr:cNvPr id="105" name="n_1main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6" name="n_2mainValue有形固定資産減価償却率"/>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7" name="n_3main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107438</xdr:rowOff>
    </xdr:from>
    <xdr:ext cx="405111" cy="259045"/>
    <xdr:sp macro="" textlink="">
      <xdr:nvSpPr>
        <xdr:cNvPr id="108" name="n_4mainValue有形固定資産減価償却率"/>
        <xdr:cNvSpPr txBox="1"/>
      </xdr:nvSpPr>
      <xdr:spPr>
        <a:xfrm>
          <a:off x="1562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コロナ禍により事業が軒並み縮小、中止となったこともあり、</a:t>
          </a:r>
          <a:r>
            <a:rPr kumimoji="1" lang="ja-JP" altLang="ja-JP" sz="1100">
              <a:solidFill>
                <a:schemeClr val="dk1"/>
              </a:solidFill>
              <a:effectLst/>
              <a:latin typeface="+mn-lt"/>
              <a:ea typeface="+mn-ea"/>
              <a:cs typeface="+mn-cs"/>
            </a:rPr>
            <a:t>財政調整基金の取り崩しがな</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ったため、実質債務は減少した。</a:t>
          </a:r>
          <a:r>
            <a:rPr kumimoji="1" lang="ja-JP" altLang="en-US" sz="1100">
              <a:solidFill>
                <a:schemeClr val="dk1"/>
              </a:solidFill>
              <a:effectLst/>
              <a:latin typeface="+mn-lt"/>
              <a:ea typeface="+mn-ea"/>
              <a:cs typeface="+mn-cs"/>
            </a:rPr>
            <a:t>地方債の償還が進んでいる為</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低下しているが</a:t>
          </a:r>
          <a:r>
            <a:rPr kumimoji="1" lang="ja-JP" altLang="ja-JP" sz="1100">
              <a:solidFill>
                <a:schemeClr val="dk1"/>
              </a:solidFill>
              <a:effectLst/>
              <a:latin typeface="+mn-lt"/>
              <a:ea typeface="+mn-ea"/>
              <a:cs typeface="+mn-cs"/>
            </a:rPr>
            <a:t>、まだ類似団体平均を上回る数値となっている。</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44"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145134</xdr:rowOff>
    </xdr:from>
    <xdr:to>
      <xdr:col>76</xdr:col>
      <xdr:colOff>73025</xdr:colOff>
      <xdr:row>30</xdr:row>
      <xdr:rowOff>75284</xdr:rowOff>
    </xdr:to>
    <xdr:sp macro="" textlink="">
      <xdr:nvSpPr>
        <xdr:cNvPr id="155" name="楕円 154"/>
        <xdr:cNvSpPr/>
      </xdr:nvSpPr>
      <xdr:spPr>
        <a:xfrm>
          <a:off x="14744700" y="58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123561</xdr:rowOff>
    </xdr:from>
    <xdr:ext cx="469744" cy="259045"/>
    <xdr:sp macro="" textlink="">
      <xdr:nvSpPr>
        <xdr:cNvPr id="156" name="債務償還比率該当値テキスト"/>
        <xdr:cNvSpPr txBox="1"/>
      </xdr:nvSpPr>
      <xdr:spPr>
        <a:xfrm>
          <a:off x="14846300" y="58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112785</xdr:rowOff>
    </xdr:from>
    <xdr:to>
      <xdr:col>72</xdr:col>
      <xdr:colOff>123825</xdr:colOff>
      <xdr:row>31</xdr:row>
      <xdr:rowOff>42935</xdr:rowOff>
    </xdr:to>
    <xdr:sp macro="" textlink="">
      <xdr:nvSpPr>
        <xdr:cNvPr id="157" name="楕円 156"/>
        <xdr:cNvSpPr/>
      </xdr:nvSpPr>
      <xdr:spPr>
        <a:xfrm>
          <a:off x="14033500" y="6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24484</xdr:rowOff>
    </xdr:from>
    <xdr:to>
      <xdr:col>76</xdr:col>
      <xdr:colOff>22225</xdr:colOff>
      <xdr:row>30</xdr:row>
      <xdr:rowOff>163585</xdr:rowOff>
    </xdr:to>
    <xdr:cxnSp macro="">
      <xdr:nvCxnSpPr>
        <xdr:cNvPr id="158" name="直線コネクタ 157"/>
        <xdr:cNvCxnSpPr/>
      </xdr:nvCxnSpPr>
      <xdr:spPr>
        <a:xfrm flipV="1">
          <a:off x="14084300" y="5939509"/>
          <a:ext cx="711200" cy="1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7339</xdr:rowOff>
    </xdr:from>
    <xdr:to>
      <xdr:col>68</xdr:col>
      <xdr:colOff>123825</xdr:colOff>
      <xdr:row>31</xdr:row>
      <xdr:rowOff>108939</xdr:rowOff>
    </xdr:to>
    <xdr:sp macro="" textlink="">
      <xdr:nvSpPr>
        <xdr:cNvPr id="159" name="楕円 158"/>
        <xdr:cNvSpPr/>
      </xdr:nvSpPr>
      <xdr:spPr>
        <a:xfrm>
          <a:off x="13271500" y="60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163585</xdr:rowOff>
    </xdr:from>
    <xdr:to>
      <xdr:col>72</xdr:col>
      <xdr:colOff>73025</xdr:colOff>
      <xdr:row>31</xdr:row>
      <xdr:rowOff>58139</xdr:rowOff>
    </xdr:to>
    <xdr:cxnSp macro="">
      <xdr:nvCxnSpPr>
        <xdr:cNvPr id="160" name="直線コネクタ 159"/>
        <xdr:cNvCxnSpPr/>
      </xdr:nvCxnSpPr>
      <xdr:spPr>
        <a:xfrm flipV="1">
          <a:off x="13322300" y="6078610"/>
          <a:ext cx="7620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63745</xdr:rowOff>
    </xdr:from>
    <xdr:to>
      <xdr:col>64</xdr:col>
      <xdr:colOff>123825</xdr:colOff>
      <xdr:row>30</xdr:row>
      <xdr:rowOff>165345</xdr:rowOff>
    </xdr:to>
    <xdr:sp macro="" textlink="">
      <xdr:nvSpPr>
        <xdr:cNvPr id="161" name="楕円 160"/>
        <xdr:cNvSpPr/>
      </xdr:nvSpPr>
      <xdr:spPr>
        <a:xfrm>
          <a:off x="12509500" y="59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114545</xdr:rowOff>
    </xdr:from>
    <xdr:to>
      <xdr:col>68</xdr:col>
      <xdr:colOff>73025</xdr:colOff>
      <xdr:row>31</xdr:row>
      <xdr:rowOff>58139</xdr:rowOff>
    </xdr:to>
    <xdr:cxnSp macro="">
      <xdr:nvCxnSpPr>
        <xdr:cNvPr id="162" name="直線コネクタ 161"/>
        <xdr:cNvCxnSpPr/>
      </xdr:nvCxnSpPr>
      <xdr:spPr>
        <a:xfrm>
          <a:off x="12560300" y="6029570"/>
          <a:ext cx="762000" cy="1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98870</xdr:rowOff>
    </xdr:from>
    <xdr:to>
      <xdr:col>60</xdr:col>
      <xdr:colOff>123825</xdr:colOff>
      <xdr:row>30</xdr:row>
      <xdr:rowOff>29020</xdr:rowOff>
    </xdr:to>
    <xdr:sp macro="" textlink="">
      <xdr:nvSpPr>
        <xdr:cNvPr id="163" name="楕円 162"/>
        <xdr:cNvSpPr/>
      </xdr:nvSpPr>
      <xdr:spPr>
        <a:xfrm>
          <a:off x="117475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149670</xdr:rowOff>
    </xdr:from>
    <xdr:to>
      <xdr:col>64</xdr:col>
      <xdr:colOff>73025</xdr:colOff>
      <xdr:row>30</xdr:row>
      <xdr:rowOff>114545</xdr:rowOff>
    </xdr:to>
    <xdr:cxnSp macro="">
      <xdr:nvCxnSpPr>
        <xdr:cNvPr id="164" name="直線コネクタ 163"/>
        <xdr:cNvCxnSpPr/>
      </xdr:nvCxnSpPr>
      <xdr:spPr>
        <a:xfrm>
          <a:off x="11798300" y="5893245"/>
          <a:ext cx="762000" cy="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65"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66"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67"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34062</xdr:rowOff>
    </xdr:from>
    <xdr:ext cx="469744" cy="259045"/>
    <xdr:sp macro="" textlink="">
      <xdr:nvSpPr>
        <xdr:cNvPr id="169" name="n_1mainValue債務償還比率"/>
        <xdr:cNvSpPr txBox="1"/>
      </xdr:nvSpPr>
      <xdr:spPr>
        <a:xfrm>
          <a:off x="13836727" y="61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100066</xdr:rowOff>
    </xdr:from>
    <xdr:ext cx="469744" cy="259045"/>
    <xdr:sp macro="" textlink="">
      <xdr:nvSpPr>
        <xdr:cNvPr id="170" name="n_2mainValue債務償還比率"/>
        <xdr:cNvSpPr txBox="1"/>
      </xdr:nvSpPr>
      <xdr:spPr>
        <a:xfrm>
          <a:off x="13087427" y="61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156472</xdr:rowOff>
    </xdr:from>
    <xdr:ext cx="469744" cy="259045"/>
    <xdr:sp macro="" textlink="">
      <xdr:nvSpPr>
        <xdr:cNvPr id="171" name="n_3mainValue債務償還比率"/>
        <xdr:cNvSpPr txBox="1"/>
      </xdr:nvSpPr>
      <xdr:spPr>
        <a:xfrm>
          <a:off x="12325427" y="60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45547</xdr:rowOff>
    </xdr:from>
    <xdr:ext cx="469744" cy="259045"/>
    <xdr:sp macro="" textlink="">
      <xdr:nvSpPr>
        <xdr:cNvPr id="172" name="n_4mainValue債務償還比率"/>
        <xdr:cNvSpPr txBox="1"/>
      </xdr:nvSpPr>
      <xdr:spPr>
        <a:xfrm>
          <a:off x="11563427" y="56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112395</xdr:rowOff>
    </xdr:to>
    <xdr:cxnSp macro="">
      <xdr:nvCxnSpPr>
        <xdr:cNvPr id="76" name="直線コネクタ 75"/>
        <xdr:cNvCxnSpPr/>
      </xdr:nvCxnSpPr>
      <xdr:spPr>
        <a:xfrm>
          <a:off x="3797300" y="64274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83820</xdr:rowOff>
    </xdr:to>
    <xdr:cxnSp macro="">
      <xdr:nvCxnSpPr>
        <xdr:cNvPr id="78" name="直線コネクタ 77"/>
        <xdr:cNvCxnSpPr/>
      </xdr:nvCxnSpPr>
      <xdr:spPr>
        <a:xfrm>
          <a:off x="2908300" y="639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51435</xdr:rowOff>
    </xdr:to>
    <xdr:cxnSp macro="">
      <xdr:nvCxnSpPr>
        <xdr:cNvPr id="80" name="直線コネクタ 79"/>
        <xdr:cNvCxnSpPr/>
      </xdr:nvCxnSpPr>
      <xdr:spPr>
        <a:xfrm flipV="1">
          <a:off x="2019300" y="6393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51435</xdr:rowOff>
    </xdr:to>
    <xdr:cxnSp macro="">
      <xdr:nvCxnSpPr>
        <xdr:cNvPr id="82" name="直線コネクタ 81"/>
        <xdr:cNvCxnSpPr/>
      </xdr:nvCxnSpPr>
      <xdr:spPr>
        <a:xfrm>
          <a:off x="1130300" y="6374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9" name="n_3main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151125</xdr:rowOff>
    </xdr:from>
    <xdr:to>
      <xdr:col>55</xdr:col>
      <xdr:colOff>50800</xdr:colOff>
      <xdr:row>42</xdr:row>
      <xdr:rowOff>81275</xdr:rowOff>
    </xdr:to>
    <xdr:sp macro="" textlink="">
      <xdr:nvSpPr>
        <xdr:cNvPr id="130" name="楕円 129"/>
        <xdr:cNvSpPr/>
      </xdr:nvSpPr>
      <xdr:spPr>
        <a:xfrm>
          <a:off x="10426700" y="71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151331</xdr:rowOff>
    </xdr:from>
    <xdr:to>
      <xdr:col>50</xdr:col>
      <xdr:colOff>165100</xdr:colOff>
      <xdr:row>42</xdr:row>
      <xdr:rowOff>81481</xdr:rowOff>
    </xdr:to>
    <xdr:sp macro="" textlink="">
      <xdr:nvSpPr>
        <xdr:cNvPr id="132" name="楕円 131"/>
        <xdr:cNvSpPr/>
      </xdr:nvSpPr>
      <xdr:spPr>
        <a:xfrm>
          <a:off x="9588500" y="71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30475</xdr:rowOff>
    </xdr:from>
    <xdr:to>
      <xdr:col>55</xdr:col>
      <xdr:colOff>0</xdr:colOff>
      <xdr:row>42</xdr:row>
      <xdr:rowOff>30681</xdr:rowOff>
    </xdr:to>
    <xdr:cxnSp macro="">
      <xdr:nvCxnSpPr>
        <xdr:cNvPr id="133" name="直線コネクタ 132"/>
        <xdr:cNvCxnSpPr/>
      </xdr:nvCxnSpPr>
      <xdr:spPr>
        <a:xfrm flipV="1">
          <a:off x="9639300" y="7231375"/>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151563</xdr:rowOff>
    </xdr:from>
    <xdr:to>
      <xdr:col>46</xdr:col>
      <xdr:colOff>38100</xdr:colOff>
      <xdr:row>42</xdr:row>
      <xdr:rowOff>81713</xdr:rowOff>
    </xdr:to>
    <xdr:sp macro="" textlink="">
      <xdr:nvSpPr>
        <xdr:cNvPr id="134" name="楕円 133"/>
        <xdr:cNvSpPr/>
      </xdr:nvSpPr>
      <xdr:spPr>
        <a:xfrm>
          <a:off x="8699500" y="7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30681</xdr:rowOff>
    </xdr:from>
    <xdr:to>
      <xdr:col>50</xdr:col>
      <xdr:colOff>114300</xdr:colOff>
      <xdr:row>42</xdr:row>
      <xdr:rowOff>30913</xdr:rowOff>
    </xdr:to>
    <xdr:cxnSp macro="">
      <xdr:nvCxnSpPr>
        <xdr:cNvPr id="135" name="直線コネクタ 134"/>
        <xdr:cNvCxnSpPr/>
      </xdr:nvCxnSpPr>
      <xdr:spPr>
        <a:xfrm flipV="1">
          <a:off x="8750300" y="723158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151765</xdr:rowOff>
    </xdr:from>
    <xdr:to>
      <xdr:col>41</xdr:col>
      <xdr:colOff>101600</xdr:colOff>
      <xdr:row>42</xdr:row>
      <xdr:rowOff>81915</xdr:rowOff>
    </xdr:to>
    <xdr:sp macro="" textlink="">
      <xdr:nvSpPr>
        <xdr:cNvPr id="136" name="楕円 135"/>
        <xdr:cNvSpPr/>
      </xdr:nvSpPr>
      <xdr:spPr>
        <a:xfrm>
          <a:off x="7810500" y="71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30913</xdr:rowOff>
    </xdr:from>
    <xdr:to>
      <xdr:col>45</xdr:col>
      <xdr:colOff>177800</xdr:colOff>
      <xdr:row>42</xdr:row>
      <xdr:rowOff>31115</xdr:rowOff>
    </xdr:to>
    <xdr:cxnSp macro="">
      <xdr:nvCxnSpPr>
        <xdr:cNvPr id="137" name="直線コネクタ 136"/>
        <xdr:cNvCxnSpPr/>
      </xdr:nvCxnSpPr>
      <xdr:spPr>
        <a:xfrm flipV="1">
          <a:off x="7861300" y="7231813"/>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151975</xdr:rowOff>
    </xdr:from>
    <xdr:to>
      <xdr:col>36</xdr:col>
      <xdr:colOff>165100</xdr:colOff>
      <xdr:row>42</xdr:row>
      <xdr:rowOff>82125</xdr:rowOff>
    </xdr:to>
    <xdr:sp macro="" textlink="">
      <xdr:nvSpPr>
        <xdr:cNvPr id="138" name="楕円 137"/>
        <xdr:cNvSpPr/>
      </xdr:nvSpPr>
      <xdr:spPr>
        <a:xfrm>
          <a:off x="6921500" y="71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31115</xdr:rowOff>
    </xdr:from>
    <xdr:to>
      <xdr:col>41</xdr:col>
      <xdr:colOff>50800</xdr:colOff>
      <xdr:row>42</xdr:row>
      <xdr:rowOff>31325</xdr:rowOff>
    </xdr:to>
    <xdr:cxnSp macro="">
      <xdr:nvCxnSpPr>
        <xdr:cNvPr id="139" name="直線コネクタ 138"/>
        <xdr:cNvCxnSpPr/>
      </xdr:nvCxnSpPr>
      <xdr:spPr>
        <a:xfrm flipV="1">
          <a:off x="6972300" y="723201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72608</xdr:rowOff>
    </xdr:from>
    <xdr:ext cx="534377" cy="259045"/>
    <xdr:sp macro="" textlink="">
      <xdr:nvSpPr>
        <xdr:cNvPr id="144" name="n_1mainValue【道路】&#10;一人当たり延長"/>
        <xdr:cNvSpPr txBox="1"/>
      </xdr:nvSpPr>
      <xdr:spPr>
        <a:xfrm>
          <a:off x="9359411" y="72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72840</xdr:rowOff>
    </xdr:from>
    <xdr:ext cx="534377" cy="259045"/>
    <xdr:sp macro="" textlink="">
      <xdr:nvSpPr>
        <xdr:cNvPr id="145" name="n_2mainValue【道路】&#10;一人当たり延長"/>
        <xdr:cNvSpPr txBox="1"/>
      </xdr:nvSpPr>
      <xdr:spPr>
        <a:xfrm>
          <a:off x="8483111" y="72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73042</xdr:rowOff>
    </xdr:from>
    <xdr:ext cx="534377" cy="259045"/>
    <xdr:sp macro="" textlink="">
      <xdr:nvSpPr>
        <xdr:cNvPr id="146" name="n_3mainValue【道路】&#10;一人当たり延長"/>
        <xdr:cNvSpPr txBox="1"/>
      </xdr:nvSpPr>
      <xdr:spPr>
        <a:xfrm>
          <a:off x="7594111" y="72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98652</xdr:rowOff>
    </xdr:from>
    <xdr:ext cx="534377" cy="259045"/>
    <xdr:sp macro="" textlink="">
      <xdr:nvSpPr>
        <xdr:cNvPr id="147" name="n_4mainValue【道路】&#10;一人当たり延長"/>
        <xdr:cNvSpPr txBox="1"/>
      </xdr:nvSpPr>
      <xdr:spPr>
        <a:xfrm>
          <a:off x="6705111" y="6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9" name="楕円 188"/>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90"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1" name="楕円 190"/>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13063</xdr:rowOff>
    </xdr:to>
    <xdr:cxnSp macro="">
      <xdr:nvCxnSpPr>
        <xdr:cNvPr id="192" name="直線コネクタ 191"/>
        <xdr:cNvCxnSpPr/>
      </xdr:nvCxnSpPr>
      <xdr:spPr>
        <a:xfrm>
          <a:off x="3797300" y="104470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3" name="楕円 192"/>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160020</xdr:rowOff>
    </xdr:to>
    <xdr:cxnSp macro="">
      <xdr:nvCxnSpPr>
        <xdr:cNvPr id="194" name="直線コネクタ 193"/>
        <xdr:cNvCxnSpPr/>
      </xdr:nvCxnSpPr>
      <xdr:spPr>
        <a:xfrm>
          <a:off x="2908300" y="1042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138793</xdr:rowOff>
    </xdr:to>
    <xdr:cxnSp macro="">
      <xdr:nvCxnSpPr>
        <xdr:cNvPr id="196" name="直線コネクタ 195"/>
        <xdr:cNvCxnSpPr/>
      </xdr:nvCxnSpPr>
      <xdr:spPr>
        <a:xfrm>
          <a:off x="2019300" y="104045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7" name="楕円 196"/>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117566</xdr:rowOff>
    </xdr:to>
    <xdr:cxnSp macro="">
      <xdr:nvCxnSpPr>
        <xdr:cNvPr id="198" name="直線コネクタ 197"/>
        <xdr:cNvCxnSpPr/>
      </xdr:nvCxnSpPr>
      <xdr:spPr>
        <a:xfrm>
          <a:off x="1130300" y="103849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3" name="n_1main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204" name="n_2mainValue【橋りょう・トンネル】&#10;有形固定資産減価償却率"/>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5" name="n_3main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6" name="n_4mainValue【橋りょう・トンネル】&#10;有形固定資産減価償却率"/>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140594</xdr:rowOff>
    </xdr:from>
    <xdr:to>
      <xdr:col>55</xdr:col>
      <xdr:colOff>50800</xdr:colOff>
      <xdr:row>60</xdr:row>
      <xdr:rowOff>70744</xdr:rowOff>
    </xdr:to>
    <xdr:sp macro="" textlink="">
      <xdr:nvSpPr>
        <xdr:cNvPr id="244" name="楕円 243"/>
        <xdr:cNvSpPr/>
      </xdr:nvSpPr>
      <xdr:spPr>
        <a:xfrm>
          <a:off x="10426700" y="102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163471</xdr:rowOff>
    </xdr:from>
    <xdr:ext cx="690189" cy="259045"/>
    <xdr:sp macro="" textlink="">
      <xdr:nvSpPr>
        <xdr:cNvPr id="245" name="【橋りょう・トンネル】&#10;一人当たり有形固定資産（償却資産）額該当値テキスト"/>
        <xdr:cNvSpPr txBox="1"/>
      </xdr:nvSpPr>
      <xdr:spPr>
        <a:xfrm>
          <a:off x="10515600" y="10107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158620</xdr:rowOff>
    </xdr:from>
    <xdr:to>
      <xdr:col>50</xdr:col>
      <xdr:colOff>165100</xdr:colOff>
      <xdr:row>60</xdr:row>
      <xdr:rowOff>88770</xdr:rowOff>
    </xdr:to>
    <xdr:sp macro="" textlink="">
      <xdr:nvSpPr>
        <xdr:cNvPr id="246" name="楕円 245"/>
        <xdr:cNvSpPr/>
      </xdr:nvSpPr>
      <xdr:spPr>
        <a:xfrm>
          <a:off x="9588500" y="102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19944</xdr:rowOff>
    </xdr:from>
    <xdr:to>
      <xdr:col>55</xdr:col>
      <xdr:colOff>0</xdr:colOff>
      <xdr:row>60</xdr:row>
      <xdr:rowOff>37970</xdr:rowOff>
    </xdr:to>
    <xdr:cxnSp macro="">
      <xdr:nvCxnSpPr>
        <xdr:cNvPr id="247" name="直線コネクタ 246"/>
        <xdr:cNvCxnSpPr/>
      </xdr:nvCxnSpPr>
      <xdr:spPr>
        <a:xfrm flipV="1">
          <a:off x="9639300" y="10306944"/>
          <a:ext cx="8382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8639</xdr:rowOff>
    </xdr:from>
    <xdr:to>
      <xdr:col>46</xdr:col>
      <xdr:colOff>38100</xdr:colOff>
      <xdr:row>60</xdr:row>
      <xdr:rowOff>110239</xdr:rowOff>
    </xdr:to>
    <xdr:sp macro="" textlink="">
      <xdr:nvSpPr>
        <xdr:cNvPr id="248" name="楕円 247"/>
        <xdr:cNvSpPr/>
      </xdr:nvSpPr>
      <xdr:spPr>
        <a:xfrm>
          <a:off x="8699500" y="102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37970</xdr:rowOff>
    </xdr:from>
    <xdr:to>
      <xdr:col>50</xdr:col>
      <xdr:colOff>114300</xdr:colOff>
      <xdr:row>60</xdr:row>
      <xdr:rowOff>59439</xdr:rowOff>
    </xdr:to>
    <xdr:cxnSp macro="">
      <xdr:nvCxnSpPr>
        <xdr:cNvPr id="249" name="直線コネクタ 248"/>
        <xdr:cNvCxnSpPr/>
      </xdr:nvCxnSpPr>
      <xdr:spPr>
        <a:xfrm flipV="1">
          <a:off x="8750300" y="10324970"/>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28512</xdr:rowOff>
    </xdr:from>
    <xdr:to>
      <xdr:col>41</xdr:col>
      <xdr:colOff>101600</xdr:colOff>
      <xdr:row>60</xdr:row>
      <xdr:rowOff>130112</xdr:rowOff>
    </xdr:to>
    <xdr:sp macro="" textlink="">
      <xdr:nvSpPr>
        <xdr:cNvPr id="250" name="楕円 249"/>
        <xdr:cNvSpPr/>
      </xdr:nvSpPr>
      <xdr:spPr>
        <a:xfrm>
          <a:off x="7810500" y="103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59439</xdr:rowOff>
    </xdr:from>
    <xdr:to>
      <xdr:col>45</xdr:col>
      <xdr:colOff>177800</xdr:colOff>
      <xdr:row>60</xdr:row>
      <xdr:rowOff>79312</xdr:rowOff>
    </xdr:to>
    <xdr:cxnSp macro="">
      <xdr:nvCxnSpPr>
        <xdr:cNvPr id="251" name="直線コネクタ 250"/>
        <xdr:cNvCxnSpPr/>
      </xdr:nvCxnSpPr>
      <xdr:spPr>
        <a:xfrm flipV="1">
          <a:off x="7861300" y="10346439"/>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49791</xdr:rowOff>
    </xdr:from>
    <xdr:to>
      <xdr:col>36</xdr:col>
      <xdr:colOff>165100</xdr:colOff>
      <xdr:row>60</xdr:row>
      <xdr:rowOff>151391</xdr:rowOff>
    </xdr:to>
    <xdr:sp macro="" textlink="">
      <xdr:nvSpPr>
        <xdr:cNvPr id="252" name="楕円 251"/>
        <xdr:cNvSpPr/>
      </xdr:nvSpPr>
      <xdr:spPr>
        <a:xfrm>
          <a:off x="6921500" y="103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79312</xdr:rowOff>
    </xdr:from>
    <xdr:to>
      <xdr:col>41</xdr:col>
      <xdr:colOff>50800</xdr:colOff>
      <xdr:row>60</xdr:row>
      <xdr:rowOff>100591</xdr:rowOff>
    </xdr:to>
    <xdr:cxnSp macro="">
      <xdr:nvCxnSpPr>
        <xdr:cNvPr id="253" name="直線コネクタ 252"/>
        <xdr:cNvCxnSpPr/>
      </xdr:nvCxnSpPr>
      <xdr:spPr>
        <a:xfrm flipV="1">
          <a:off x="6972300" y="10366312"/>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105297</xdr:rowOff>
    </xdr:from>
    <xdr:ext cx="690189" cy="259045"/>
    <xdr:sp macro="" textlink="">
      <xdr:nvSpPr>
        <xdr:cNvPr id="258" name="n_1mainValue【橋りょう・トンネル】&#10;一人当たり有形固定資産（償却資産）額"/>
        <xdr:cNvSpPr txBox="1"/>
      </xdr:nvSpPr>
      <xdr:spPr>
        <a:xfrm>
          <a:off x="9281505" y="10049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126766</xdr:rowOff>
    </xdr:from>
    <xdr:ext cx="690189" cy="259045"/>
    <xdr:sp macro="" textlink="">
      <xdr:nvSpPr>
        <xdr:cNvPr id="259" name="n_2mainValue【橋りょう・トンネル】&#10;一人当たり有形固定資産（償却資産）額"/>
        <xdr:cNvSpPr txBox="1"/>
      </xdr:nvSpPr>
      <xdr:spPr>
        <a:xfrm>
          <a:off x="8405205" y="10070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146639</xdr:rowOff>
    </xdr:from>
    <xdr:ext cx="690189" cy="259045"/>
    <xdr:sp macro="" textlink="">
      <xdr:nvSpPr>
        <xdr:cNvPr id="260" name="n_3mainValue【橋りょう・トンネル】&#10;一人当たり有形固定資産（償却資産）額"/>
        <xdr:cNvSpPr txBox="1"/>
      </xdr:nvSpPr>
      <xdr:spPr>
        <a:xfrm>
          <a:off x="7516205" y="100907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167918</xdr:rowOff>
    </xdr:from>
    <xdr:ext cx="690189" cy="259045"/>
    <xdr:sp macro="" textlink="">
      <xdr:nvSpPr>
        <xdr:cNvPr id="261" name="n_4mainValue【橋りょう・トンネル】&#10;一人当たり有形固定資産（償却資産）額"/>
        <xdr:cNvSpPr txBox="1"/>
      </xdr:nvSpPr>
      <xdr:spPr>
        <a:xfrm>
          <a:off x="6627205" y="10112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91802</xdr:rowOff>
    </xdr:from>
    <xdr:to>
      <xdr:col>24</xdr:col>
      <xdr:colOff>114300</xdr:colOff>
      <xdr:row>85</xdr:row>
      <xdr:rowOff>21952</xdr:rowOff>
    </xdr:to>
    <xdr:sp macro="" textlink="">
      <xdr:nvSpPr>
        <xdr:cNvPr id="303" name="楕円 302"/>
        <xdr:cNvSpPr/>
      </xdr:nvSpPr>
      <xdr:spPr>
        <a:xfrm>
          <a:off x="4584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70229</xdr:rowOff>
    </xdr:from>
    <xdr:ext cx="405111" cy="259045"/>
    <xdr:sp macro="" textlink="">
      <xdr:nvSpPr>
        <xdr:cNvPr id="304" name="【公営住宅】&#10;有形固定資産減価償却率該当値テキスト"/>
        <xdr:cNvSpPr txBox="1"/>
      </xdr:nvSpPr>
      <xdr:spPr>
        <a:xfrm>
          <a:off x="4673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59145</xdr:rowOff>
    </xdr:from>
    <xdr:to>
      <xdr:col>20</xdr:col>
      <xdr:colOff>38100</xdr:colOff>
      <xdr:row>84</xdr:row>
      <xdr:rowOff>160745</xdr:rowOff>
    </xdr:to>
    <xdr:sp macro="" textlink="">
      <xdr:nvSpPr>
        <xdr:cNvPr id="305" name="楕円 304"/>
        <xdr:cNvSpPr/>
      </xdr:nvSpPr>
      <xdr:spPr>
        <a:xfrm>
          <a:off x="3746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142602</xdr:rowOff>
    </xdr:to>
    <xdr:cxnSp macro="">
      <xdr:nvCxnSpPr>
        <xdr:cNvPr id="306" name="直線コネクタ 305"/>
        <xdr:cNvCxnSpPr/>
      </xdr:nvCxnSpPr>
      <xdr:spPr>
        <a:xfrm>
          <a:off x="3797300" y="145117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18324</xdr:rowOff>
    </xdr:from>
    <xdr:to>
      <xdr:col>15</xdr:col>
      <xdr:colOff>101600</xdr:colOff>
      <xdr:row>84</xdr:row>
      <xdr:rowOff>119924</xdr:rowOff>
    </xdr:to>
    <xdr:sp macro="" textlink="">
      <xdr:nvSpPr>
        <xdr:cNvPr id="307" name="楕円 306"/>
        <xdr:cNvSpPr/>
      </xdr:nvSpPr>
      <xdr:spPr>
        <a:xfrm>
          <a:off x="2857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69124</xdr:rowOff>
    </xdr:from>
    <xdr:to>
      <xdr:col>19</xdr:col>
      <xdr:colOff>177800</xdr:colOff>
      <xdr:row>84</xdr:row>
      <xdr:rowOff>109945</xdr:rowOff>
    </xdr:to>
    <xdr:cxnSp macro="">
      <xdr:nvCxnSpPr>
        <xdr:cNvPr id="308" name="直線コネクタ 307"/>
        <xdr:cNvCxnSpPr/>
      </xdr:nvCxnSpPr>
      <xdr:spPr>
        <a:xfrm>
          <a:off x="2908300" y="144709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152219</xdr:rowOff>
    </xdr:from>
    <xdr:to>
      <xdr:col>10</xdr:col>
      <xdr:colOff>165100</xdr:colOff>
      <xdr:row>84</xdr:row>
      <xdr:rowOff>82369</xdr:rowOff>
    </xdr:to>
    <xdr:sp macro="" textlink="">
      <xdr:nvSpPr>
        <xdr:cNvPr id="309" name="楕円 308"/>
        <xdr:cNvSpPr/>
      </xdr:nvSpPr>
      <xdr:spPr>
        <a:xfrm>
          <a:off x="1968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31569</xdr:rowOff>
    </xdr:from>
    <xdr:to>
      <xdr:col>15</xdr:col>
      <xdr:colOff>50800</xdr:colOff>
      <xdr:row>84</xdr:row>
      <xdr:rowOff>69124</xdr:rowOff>
    </xdr:to>
    <xdr:cxnSp macro="">
      <xdr:nvCxnSpPr>
        <xdr:cNvPr id="310" name="直線コネクタ 309"/>
        <xdr:cNvCxnSpPr/>
      </xdr:nvCxnSpPr>
      <xdr:spPr>
        <a:xfrm>
          <a:off x="2019300" y="1443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114663</xdr:rowOff>
    </xdr:from>
    <xdr:to>
      <xdr:col>6</xdr:col>
      <xdr:colOff>38100</xdr:colOff>
      <xdr:row>84</xdr:row>
      <xdr:rowOff>44813</xdr:rowOff>
    </xdr:to>
    <xdr:sp macro="" textlink="">
      <xdr:nvSpPr>
        <xdr:cNvPr id="311" name="楕円 310"/>
        <xdr:cNvSpPr/>
      </xdr:nvSpPr>
      <xdr:spPr>
        <a:xfrm>
          <a:off x="1079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165463</xdr:rowOff>
    </xdr:from>
    <xdr:to>
      <xdr:col>10</xdr:col>
      <xdr:colOff>114300</xdr:colOff>
      <xdr:row>84</xdr:row>
      <xdr:rowOff>31569</xdr:rowOff>
    </xdr:to>
    <xdr:cxnSp macro="">
      <xdr:nvCxnSpPr>
        <xdr:cNvPr id="312" name="直線コネクタ 311"/>
        <xdr:cNvCxnSpPr/>
      </xdr:nvCxnSpPr>
      <xdr:spPr>
        <a:xfrm>
          <a:off x="1130300" y="143958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151872</xdr:rowOff>
    </xdr:from>
    <xdr:ext cx="405111" cy="259045"/>
    <xdr:sp macro="" textlink="">
      <xdr:nvSpPr>
        <xdr:cNvPr id="317" name="n_1mainValue【公営住宅】&#10;有形固定資産減価償却率"/>
        <xdr:cNvSpPr txBox="1"/>
      </xdr:nvSpPr>
      <xdr:spPr>
        <a:xfrm>
          <a:off x="3582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111051</xdr:rowOff>
    </xdr:from>
    <xdr:ext cx="405111" cy="259045"/>
    <xdr:sp macro="" textlink="">
      <xdr:nvSpPr>
        <xdr:cNvPr id="318" name="n_2mainValue【公営住宅】&#10;有形固定資産減価償却率"/>
        <xdr:cNvSpPr txBox="1"/>
      </xdr:nvSpPr>
      <xdr:spPr>
        <a:xfrm>
          <a:off x="2705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73496</xdr:rowOff>
    </xdr:from>
    <xdr:ext cx="405111" cy="259045"/>
    <xdr:sp macro="" textlink="">
      <xdr:nvSpPr>
        <xdr:cNvPr id="319" name="n_3mainValue【公営住宅】&#10;有形固定資産減価償却率"/>
        <xdr:cNvSpPr txBox="1"/>
      </xdr:nvSpPr>
      <xdr:spPr>
        <a:xfrm>
          <a:off x="1816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61340</xdr:rowOff>
    </xdr:from>
    <xdr:ext cx="405111" cy="259045"/>
    <xdr:sp macro="" textlink="">
      <xdr:nvSpPr>
        <xdr:cNvPr id="320" name="n_4mainValue【公営住宅】&#10;有形固定資産減価償却率"/>
        <xdr:cNvSpPr txBox="1"/>
      </xdr:nvSpPr>
      <xdr:spPr>
        <a:xfrm>
          <a:off x="927744" y="1412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110012</xdr:rowOff>
    </xdr:from>
    <xdr:to>
      <xdr:col>55</xdr:col>
      <xdr:colOff>50800</xdr:colOff>
      <xdr:row>86</xdr:row>
      <xdr:rowOff>40162</xdr:rowOff>
    </xdr:to>
    <xdr:sp macro="" textlink="">
      <xdr:nvSpPr>
        <xdr:cNvPr id="358" name="楕円 357"/>
        <xdr:cNvSpPr/>
      </xdr:nvSpPr>
      <xdr:spPr>
        <a:xfrm>
          <a:off x="10426700" y="146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111292</xdr:rowOff>
    </xdr:from>
    <xdr:to>
      <xdr:col>50</xdr:col>
      <xdr:colOff>165100</xdr:colOff>
      <xdr:row>86</xdr:row>
      <xdr:rowOff>41442</xdr:rowOff>
    </xdr:to>
    <xdr:sp macro="" textlink="">
      <xdr:nvSpPr>
        <xdr:cNvPr id="360" name="楕円 359"/>
        <xdr:cNvSpPr/>
      </xdr:nvSpPr>
      <xdr:spPr>
        <a:xfrm>
          <a:off x="9588500" y="146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160812</xdr:rowOff>
    </xdr:from>
    <xdr:to>
      <xdr:col>55</xdr:col>
      <xdr:colOff>0</xdr:colOff>
      <xdr:row>85</xdr:row>
      <xdr:rowOff>162092</xdr:rowOff>
    </xdr:to>
    <xdr:cxnSp macro="">
      <xdr:nvCxnSpPr>
        <xdr:cNvPr id="361" name="直線コネクタ 360"/>
        <xdr:cNvCxnSpPr/>
      </xdr:nvCxnSpPr>
      <xdr:spPr>
        <a:xfrm flipV="1">
          <a:off x="9639300" y="1473406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112801</xdr:rowOff>
    </xdr:from>
    <xdr:to>
      <xdr:col>46</xdr:col>
      <xdr:colOff>38100</xdr:colOff>
      <xdr:row>86</xdr:row>
      <xdr:rowOff>42951</xdr:rowOff>
    </xdr:to>
    <xdr:sp macro="" textlink="">
      <xdr:nvSpPr>
        <xdr:cNvPr id="362" name="楕円 361"/>
        <xdr:cNvSpPr/>
      </xdr:nvSpPr>
      <xdr:spPr>
        <a:xfrm>
          <a:off x="8699500" y="146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162092</xdr:rowOff>
    </xdr:from>
    <xdr:to>
      <xdr:col>50</xdr:col>
      <xdr:colOff>114300</xdr:colOff>
      <xdr:row>85</xdr:row>
      <xdr:rowOff>163601</xdr:rowOff>
    </xdr:to>
    <xdr:cxnSp macro="">
      <xdr:nvCxnSpPr>
        <xdr:cNvPr id="363" name="直線コネクタ 362"/>
        <xdr:cNvCxnSpPr/>
      </xdr:nvCxnSpPr>
      <xdr:spPr>
        <a:xfrm flipV="1">
          <a:off x="8750300" y="1473534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114081</xdr:rowOff>
    </xdr:from>
    <xdr:to>
      <xdr:col>41</xdr:col>
      <xdr:colOff>101600</xdr:colOff>
      <xdr:row>86</xdr:row>
      <xdr:rowOff>44231</xdr:rowOff>
    </xdr:to>
    <xdr:sp macro="" textlink="">
      <xdr:nvSpPr>
        <xdr:cNvPr id="364" name="楕円 363"/>
        <xdr:cNvSpPr/>
      </xdr:nvSpPr>
      <xdr:spPr>
        <a:xfrm>
          <a:off x="7810500" y="146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163601</xdr:rowOff>
    </xdr:from>
    <xdr:to>
      <xdr:col>45</xdr:col>
      <xdr:colOff>177800</xdr:colOff>
      <xdr:row>85</xdr:row>
      <xdr:rowOff>164881</xdr:rowOff>
    </xdr:to>
    <xdr:cxnSp macro="">
      <xdr:nvCxnSpPr>
        <xdr:cNvPr id="365" name="直線コネクタ 364"/>
        <xdr:cNvCxnSpPr/>
      </xdr:nvCxnSpPr>
      <xdr:spPr>
        <a:xfrm flipV="1">
          <a:off x="7861300" y="1473685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112664</xdr:rowOff>
    </xdr:from>
    <xdr:to>
      <xdr:col>36</xdr:col>
      <xdr:colOff>165100</xdr:colOff>
      <xdr:row>86</xdr:row>
      <xdr:rowOff>42814</xdr:rowOff>
    </xdr:to>
    <xdr:sp macro="" textlink="">
      <xdr:nvSpPr>
        <xdr:cNvPr id="366" name="楕円 365"/>
        <xdr:cNvSpPr/>
      </xdr:nvSpPr>
      <xdr:spPr>
        <a:xfrm>
          <a:off x="6921500" y="146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163464</xdr:rowOff>
    </xdr:from>
    <xdr:to>
      <xdr:col>41</xdr:col>
      <xdr:colOff>50800</xdr:colOff>
      <xdr:row>85</xdr:row>
      <xdr:rowOff>164881</xdr:rowOff>
    </xdr:to>
    <xdr:cxnSp macro="">
      <xdr:nvCxnSpPr>
        <xdr:cNvPr id="367" name="直線コネクタ 366"/>
        <xdr:cNvCxnSpPr/>
      </xdr:nvCxnSpPr>
      <xdr:spPr>
        <a:xfrm>
          <a:off x="6972300" y="1473671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32569</xdr:rowOff>
    </xdr:from>
    <xdr:ext cx="469744" cy="259045"/>
    <xdr:sp macro="" textlink="">
      <xdr:nvSpPr>
        <xdr:cNvPr id="372" name="n_1mainValue【公営住宅】&#10;一人当たり面積"/>
        <xdr:cNvSpPr txBox="1"/>
      </xdr:nvSpPr>
      <xdr:spPr>
        <a:xfrm>
          <a:off x="9391727" y="1477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34078</xdr:rowOff>
    </xdr:from>
    <xdr:ext cx="469744" cy="259045"/>
    <xdr:sp macro="" textlink="">
      <xdr:nvSpPr>
        <xdr:cNvPr id="373" name="n_2mainValue【公営住宅】&#10;一人当たり面積"/>
        <xdr:cNvSpPr txBox="1"/>
      </xdr:nvSpPr>
      <xdr:spPr>
        <a:xfrm>
          <a:off x="8515427" y="1477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35358</xdr:rowOff>
    </xdr:from>
    <xdr:ext cx="469744" cy="259045"/>
    <xdr:sp macro="" textlink="">
      <xdr:nvSpPr>
        <xdr:cNvPr id="374" name="n_3mainValue【公営住宅】&#10;一人当たり面積"/>
        <xdr:cNvSpPr txBox="1"/>
      </xdr:nvSpPr>
      <xdr:spPr>
        <a:xfrm>
          <a:off x="7626427" y="147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33941</xdr:rowOff>
    </xdr:from>
    <xdr:ext cx="469744" cy="259045"/>
    <xdr:sp macro="" textlink="">
      <xdr:nvSpPr>
        <xdr:cNvPr id="375" name="n_4mainValue【公営住宅】&#10;一人当たり面積"/>
        <xdr:cNvSpPr txBox="1"/>
      </xdr:nvSpPr>
      <xdr:spPr>
        <a:xfrm>
          <a:off x="6737427" y="1477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169091</xdr:rowOff>
    </xdr:from>
    <xdr:to>
      <xdr:col>85</xdr:col>
      <xdr:colOff>177800</xdr:colOff>
      <xdr:row>42</xdr:row>
      <xdr:rowOff>99241</xdr:rowOff>
    </xdr:to>
    <xdr:sp macro="" textlink="">
      <xdr:nvSpPr>
        <xdr:cNvPr id="433" name="楕円 432"/>
        <xdr:cNvSpPr/>
      </xdr:nvSpPr>
      <xdr:spPr>
        <a:xfrm>
          <a:off x="162687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84018</xdr:rowOff>
    </xdr:from>
    <xdr:ext cx="405111" cy="259045"/>
    <xdr:sp macro="" textlink="">
      <xdr:nvSpPr>
        <xdr:cNvPr id="434" name="【認定こども園・幼稚園・保育所】&#10;有形固定資産減価償却率該当値テキスト"/>
        <xdr:cNvSpPr txBox="1"/>
      </xdr:nvSpPr>
      <xdr:spPr>
        <a:xfrm>
          <a:off x="16357600" y="711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435" name="楕円 434"/>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46809</xdr:rowOff>
    </xdr:from>
    <xdr:to>
      <xdr:col>85</xdr:col>
      <xdr:colOff>127000</xdr:colOff>
      <xdr:row>42</xdr:row>
      <xdr:rowOff>48441</xdr:rowOff>
    </xdr:to>
    <xdr:cxnSp macro="">
      <xdr:nvCxnSpPr>
        <xdr:cNvPr id="436" name="直線コネクタ 435"/>
        <xdr:cNvCxnSpPr/>
      </xdr:nvCxnSpPr>
      <xdr:spPr>
        <a:xfrm>
          <a:off x="15481300" y="724770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164193</xdr:rowOff>
    </xdr:from>
    <xdr:to>
      <xdr:col>76</xdr:col>
      <xdr:colOff>165100</xdr:colOff>
      <xdr:row>42</xdr:row>
      <xdr:rowOff>94343</xdr:rowOff>
    </xdr:to>
    <xdr:sp macro="" textlink="">
      <xdr:nvSpPr>
        <xdr:cNvPr id="437" name="楕円 436"/>
        <xdr:cNvSpPr/>
      </xdr:nvSpPr>
      <xdr:spPr>
        <a:xfrm>
          <a:off x="1454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43543</xdr:rowOff>
    </xdr:from>
    <xdr:to>
      <xdr:col>81</xdr:col>
      <xdr:colOff>50800</xdr:colOff>
      <xdr:row>42</xdr:row>
      <xdr:rowOff>46809</xdr:rowOff>
    </xdr:to>
    <xdr:cxnSp macro="">
      <xdr:nvCxnSpPr>
        <xdr:cNvPr id="438" name="直線コネクタ 437"/>
        <xdr:cNvCxnSpPr/>
      </xdr:nvCxnSpPr>
      <xdr:spPr>
        <a:xfrm>
          <a:off x="14592300" y="72444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162560</xdr:rowOff>
    </xdr:from>
    <xdr:to>
      <xdr:col>72</xdr:col>
      <xdr:colOff>38100</xdr:colOff>
      <xdr:row>42</xdr:row>
      <xdr:rowOff>92710</xdr:rowOff>
    </xdr:to>
    <xdr:sp macro="" textlink="">
      <xdr:nvSpPr>
        <xdr:cNvPr id="439" name="楕円 438"/>
        <xdr:cNvSpPr/>
      </xdr:nvSpPr>
      <xdr:spPr>
        <a:xfrm>
          <a:off x="13652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41910</xdr:rowOff>
    </xdr:from>
    <xdr:to>
      <xdr:col>76</xdr:col>
      <xdr:colOff>114300</xdr:colOff>
      <xdr:row>42</xdr:row>
      <xdr:rowOff>43543</xdr:rowOff>
    </xdr:to>
    <xdr:cxnSp macro="">
      <xdr:nvCxnSpPr>
        <xdr:cNvPr id="440" name="直線コネクタ 439"/>
        <xdr:cNvCxnSpPr/>
      </xdr:nvCxnSpPr>
      <xdr:spPr>
        <a:xfrm>
          <a:off x="13703300" y="72428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4173</xdr:rowOff>
    </xdr:from>
    <xdr:to>
      <xdr:col>67</xdr:col>
      <xdr:colOff>101600</xdr:colOff>
      <xdr:row>42</xdr:row>
      <xdr:rowOff>105773</xdr:rowOff>
    </xdr:to>
    <xdr:sp macro="" textlink="">
      <xdr:nvSpPr>
        <xdr:cNvPr id="441" name="楕円 440"/>
        <xdr:cNvSpPr/>
      </xdr:nvSpPr>
      <xdr:spPr>
        <a:xfrm>
          <a:off x="12763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41910</xdr:rowOff>
    </xdr:from>
    <xdr:to>
      <xdr:col>71</xdr:col>
      <xdr:colOff>177800</xdr:colOff>
      <xdr:row>42</xdr:row>
      <xdr:rowOff>54973</xdr:rowOff>
    </xdr:to>
    <xdr:cxnSp macro="">
      <xdr:nvCxnSpPr>
        <xdr:cNvPr id="442" name="直線コネクタ 441"/>
        <xdr:cNvCxnSpPr/>
      </xdr:nvCxnSpPr>
      <xdr:spPr>
        <a:xfrm flipV="1">
          <a:off x="12814300" y="72428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88736</xdr:rowOff>
    </xdr:from>
    <xdr:ext cx="405111" cy="259045"/>
    <xdr:sp macro="" textlink="">
      <xdr:nvSpPr>
        <xdr:cNvPr id="447" name="n_1mainValue【認定こども園・幼稚園・保育所】&#10;有形固定資産減価償却率"/>
        <xdr:cNvSpPr txBox="1"/>
      </xdr:nvSpPr>
      <xdr:spPr>
        <a:xfrm>
          <a:off x="15266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85470</xdr:rowOff>
    </xdr:from>
    <xdr:ext cx="405111" cy="259045"/>
    <xdr:sp macro="" textlink="">
      <xdr:nvSpPr>
        <xdr:cNvPr id="448" name="n_2mainValue【認定こども園・幼稚園・保育所】&#10;有形固定資産減価償却率"/>
        <xdr:cNvSpPr txBox="1"/>
      </xdr:nvSpPr>
      <xdr:spPr>
        <a:xfrm>
          <a:off x="14389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83837</xdr:rowOff>
    </xdr:from>
    <xdr:ext cx="405111" cy="259045"/>
    <xdr:sp macro="" textlink="">
      <xdr:nvSpPr>
        <xdr:cNvPr id="449" name="n_3mainValue【認定こども園・幼稚園・保育所】&#10;有形固定資産減価償却率"/>
        <xdr:cNvSpPr txBox="1"/>
      </xdr:nvSpPr>
      <xdr:spPr>
        <a:xfrm>
          <a:off x="135007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96900</xdr:rowOff>
    </xdr:from>
    <xdr:ext cx="405111" cy="259045"/>
    <xdr:sp macro="" textlink="">
      <xdr:nvSpPr>
        <xdr:cNvPr id="450" name="n_4mainValue【認定こども園・幼稚園・保育所】&#10;有形固定資産減価償却率"/>
        <xdr:cNvSpPr txBox="1"/>
      </xdr:nvSpPr>
      <xdr:spPr>
        <a:xfrm>
          <a:off x="12611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118473</xdr:rowOff>
    </xdr:from>
    <xdr:to>
      <xdr:col>116</xdr:col>
      <xdr:colOff>114300</xdr:colOff>
      <xdr:row>40</xdr:row>
      <xdr:rowOff>48623</xdr:rowOff>
    </xdr:to>
    <xdr:sp macro="" textlink="">
      <xdr:nvSpPr>
        <xdr:cNvPr id="492" name="楕円 491"/>
        <xdr:cNvSpPr/>
      </xdr:nvSpPr>
      <xdr:spPr>
        <a:xfrm>
          <a:off x="22110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96900</xdr:rowOff>
    </xdr:from>
    <xdr:ext cx="469744" cy="259045"/>
    <xdr:sp macro="" textlink="">
      <xdr:nvSpPr>
        <xdr:cNvPr id="493" name="【認定こども園・幼稚園・保育所】&#10;一人当たり面積該当値テキスト"/>
        <xdr:cNvSpPr txBox="1"/>
      </xdr:nvSpPr>
      <xdr:spPr>
        <a:xfrm>
          <a:off x="22199600"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129903</xdr:rowOff>
    </xdr:from>
    <xdr:to>
      <xdr:col>112</xdr:col>
      <xdr:colOff>38100</xdr:colOff>
      <xdr:row>40</xdr:row>
      <xdr:rowOff>60053</xdr:rowOff>
    </xdr:to>
    <xdr:sp macro="" textlink="">
      <xdr:nvSpPr>
        <xdr:cNvPr id="494" name="楕円 493"/>
        <xdr:cNvSpPr/>
      </xdr:nvSpPr>
      <xdr:spPr>
        <a:xfrm>
          <a:off x="21272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169273</xdr:rowOff>
    </xdr:from>
    <xdr:to>
      <xdr:col>116</xdr:col>
      <xdr:colOff>63500</xdr:colOff>
      <xdr:row>40</xdr:row>
      <xdr:rowOff>9253</xdr:rowOff>
    </xdr:to>
    <xdr:cxnSp macro="">
      <xdr:nvCxnSpPr>
        <xdr:cNvPr id="495" name="直線コネクタ 494"/>
        <xdr:cNvCxnSpPr/>
      </xdr:nvCxnSpPr>
      <xdr:spPr>
        <a:xfrm flipV="1">
          <a:off x="21323300" y="68558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142966</xdr:rowOff>
    </xdr:from>
    <xdr:to>
      <xdr:col>107</xdr:col>
      <xdr:colOff>101600</xdr:colOff>
      <xdr:row>40</xdr:row>
      <xdr:rowOff>73116</xdr:rowOff>
    </xdr:to>
    <xdr:sp macro="" textlink="">
      <xdr:nvSpPr>
        <xdr:cNvPr id="496" name="楕円 495"/>
        <xdr:cNvSpPr/>
      </xdr:nvSpPr>
      <xdr:spPr>
        <a:xfrm>
          <a:off x="2038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9253</xdr:rowOff>
    </xdr:from>
    <xdr:to>
      <xdr:col>111</xdr:col>
      <xdr:colOff>177800</xdr:colOff>
      <xdr:row>40</xdr:row>
      <xdr:rowOff>22316</xdr:rowOff>
    </xdr:to>
    <xdr:cxnSp macro="">
      <xdr:nvCxnSpPr>
        <xdr:cNvPr id="497" name="直線コネクタ 496"/>
        <xdr:cNvCxnSpPr/>
      </xdr:nvCxnSpPr>
      <xdr:spPr>
        <a:xfrm flipV="1">
          <a:off x="20434300" y="686725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156028</xdr:rowOff>
    </xdr:from>
    <xdr:to>
      <xdr:col>102</xdr:col>
      <xdr:colOff>165100</xdr:colOff>
      <xdr:row>40</xdr:row>
      <xdr:rowOff>86178</xdr:rowOff>
    </xdr:to>
    <xdr:sp macro="" textlink="">
      <xdr:nvSpPr>
        <xdr:cNvPr id="498" name="楕円 497"/>
        <xdr:cNvSpPr/>
      </xdr:nvSpPr>
      <xdr:spPr>
        <a:xfrm>
          <a:off x="19494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22316</xdr:rowOff>
    </xdr:from>
    <xdr:to>
      <xdr:col>107</xdr:col>
      <xdr:colOff>50800</xdr:colOff>
      <xdr:row>40</xdr:row>
      <xdr:rowOff>35378</xdr:rowOff>
    </xdr:to>
    <xdr:cxnSp macro="">
      <xdr:nvCxnSpPr>
        <xdr:cNvPr id="499" name="直線コネクタ 498"/>
        <xdr:cNvCxnSpPr/>
      </xdr:nvCxnSpPr>
      <xdr:spPr>
        <a:xfrm flipV="1">
          <a:off x="19545300" y="688031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167459</xdr:rowOff>
    </xdr:from>
    <xdr:to>
      <xdr:col>98</xdr:col>
      <xdr:colOff>38100</xdr:colOff>
      <xdr:row>40</xdr:row>
      <xdr:rowOff>97609</xdr:rowOff>
    </xdr:to>
    <xdr:sp macro="" textlink="">
      <xdr:nvSpPr>
        <xdr:cNvPr id="500" name="楕円 499"/>
        <xdr:cNvSpPr/>
      </xdr:nvSpPr>
      <xdr:spPr>
        <a:xfrm>
          <a:off x="18605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35378</xdr:rowOff>
    </xdr:from>
    <xdr:to>
      <xdr:col>102</xdr:col>
      <xdr:colOff>114300</xdr:colOff>
      <xdr:row>40</xdr:row>
      <xdr:rowOff>46809</xdr:rowOff>
    </xdr:to>
    <xdr:cxnSp macro="">
      <xdr:nvCxnSpPr>
        <xdr:cNvPr id="501" name="直線コネクタ 500"/>
        <xdr:cNvCxnSpPr/>
      </xdr:nvCxnSpPr>
      <xdr:spPr>
        <a:xfrm flipV="1">
          <a:off x="18656300" y="68933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51180</xdr:rowOff>
    </xdr:from>
    <xdr:ext cx="469744" cy="259045"/>
    <xdr:sp macro="" textlink="">
      <xdr:nvSpPr>
        <xdr:cNvPr id="506" name="n_1mainValue【認定こども園・幼稚園・保育所】&#10;一人当たり面積"/>
        <xdr:cNvSpPr txBox="1"/>
      </xdr:nvSpPr>
      <xdr:spPr>
        <a:xfrm>
          <a:off x="21075727" y="690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64243</xdr:rowOff>
    </xdr:from>
    <xdr:ext cx="469744" cy="259045"/>
    <xdr:sp macro="" textlink="">
      <xdr:nvSpPr>
        <xdr:cNvPr id="507" name="n_2mainValue【認定こども園・幼稚園・保育所】&#10;一人当たり面積"/>
        <xdr:cNvSpPr txBox="1"/>
      </xdr:nvSpPr>
      <xdr:spPr>
        <a:xfrm>
          <a:off x="20199427" y="692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77305</xdr:rowOff>
    </xdr:from>
    <xdr:ext cx="469744" cy="259045"/>
    <xdr:sp macro="" textlink="">
      <xdr:nvSpPr>
        <xdr:cNvPr id="508" name="n_3mainValue【認定こども園・幼稚園・保育所】&#10;一人当たり面積"/>
        <xdr:cNvSpPr txBox="1"/>
      </xdr:nvSpPr>
      <xdr:spPr>
        <a:xfrm>
          <a:off x="19310427" y="69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88736</xdr:rowOff>
    </xdr:from>
    <xdr:ext cx="469744" cy="259045"/>
    <xdr:sp macro="" textlink="">
      <xdr:nvSpPr>
        <xdr:cNvPr id="509" name="n_4mainValue【認定こども園・幼稚園・保育所】&#10;一人当たり面積"/>
        <xdr:cNvSpPr txBox="1"/>
      </xdr:nvSpPr>
      <xdr:spPr>
        <a:xfrm>
          <a:off x="18421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551" name="楕円 550"/>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552" name="【学校施設】&#10;有形固定資産減価償却率該当値テキスト"/>
        <xdr:cNvSpPr txBox="1"/>
      </xdr:nvSpPr>
      <xdr:spPr>
        <a:xfrm>
          <a:off x="16357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101056</xdr:rowOff>
    </xdr:from>
    <xdr:to>
      <xdr:col>81</xdr:col>
      <xdr:colOff>101600</xdr:colOff>
      <xdr:row>63</xdr:row>
      <xdr:rowOff>31206</xdr:rowOff>
    </xdr:to>
    <xdr:sp macro="" textlink="">
      <xdr:nvSpPr>
        <xdr:cNvPr id="553" name="楕円 552"/>
        <xdr:cNvSpPr/>
      </xdr:nvSpPr>
      <xdr:spPr>
        <a:xfrm>
          <a:off x="15430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151856</xdr:rowOff>
    </xdr:from>
    <xdr:to>
      <xdr:col>85</xdr:col>
      <xdr:colOff>127000</xdr:colOff>
      <xdr:row>63</xdr:row>
      <xdr:rowOff>1633</xdr:rowOff>
    </xdr:to>
    <xdr:cxnSp macro="">
      <xdr:nvCxnSpPr>
        <xdr:cNvPr id="554" name="直線コネクタ 553"/>
        <xdr:cNvCxnSpPr/>
      </xdr:nvCxnSpPr>
      <xdr:spPr>
        <a:xfrm>
          <a:off x="15481300" y="107817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65133</xdr:rowOff>
    </xdr:from>
    <xdr:to>
      <xdr:col>76</xdr:col>
      <xdr:colOff>165100</xdr:colOff>
      <xdr:row>62</xdr:row>
      <xdr:rowOff>166733</xdr:rowOff>
    </xdr:to>
    <xdr:sp macro="" textlink="">
      <xdr:nvSpPr>
        <xdr:cNvPr id="555" name="楕円 554"/>
        <xdr:cNvSpPr/>
      </xdr:nvSpPr>
      <xdr:spPr>
        <a:xfrm>
          <a:off x="14541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115933</xdr:rowOff>
    </xdr:from>
    <xdr:to>
      <xdr:col>81</xdr:col>
      <xdr:colOff>50800</xdr:colOff>
      <xdr:row>62</xdr:row>
      <xdr:rowOff>151856</xdr:rowOff>
    </xdr:to>
    <xdr:cxnSp macro="">
      <xdr:nvCxnSpPr>
        <xdr:cNvPr id="556" name="直線コネクタ 555"/>
        <xdr:cNvCxnSpPr/>
      </xdr:nvCxnSpPr>
      <xdr:spPr>
        <a:xfrm>
          <a:off x="14592300" y="107458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557" name="楕円 556"/>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115933</xdr:rowOff>
    </xdr:to>
    <xdr:cxnSp macro="">
      <xdr:nvCxnSpPr>
        <xdr:cNvPr id="558" name="直線コネクタ 557"/>
        <xdr:cNvCxnSpPr/>
      </xdr:nvCxnSpPr>
      <xdr:spPr>
        <a:xfrm>
          <a:off x="13703300" y="107213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559" name="楕円 558"/>
        <xdr:cNvSpPr/>
      </xdr:nvSpPr>
      <xdr:spPr>
        <a:xfrm>
          <a:off x="12763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71846</xdr:rowOff>
    </xdr:from>
    <xdr:to>
      <xdr:col>71</xdr:col>
      <xdr:colOff>177800</xdr:colOff>
      <xdr:row>62</xdr:row>
      <xdr:rowOff>91440</xdr:rowOff>
    </xdr:to>
    <xdr:cxnSp macro="">
      <xdr:nvCxnSpPr>
        <xdr:cNvPr id="560" name="直線コネクタ 559"/>
        <xdr:cNvCxnSpPr/>
      </xdr:nvCxnSpPr>
      <xdr:spPr>
        <a:xfrm>
          <a:off x="12814300" y="10701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22333</xdr:rowOff>
    </xdr:from>
    <xdr:ext cx="405111" cy="259045"/>
    <xdr:sp macro="" textlink="">
      <xdr:nvSpPr>
        <xdr:cNvPr id="565" name="n_1mainValue【学校施設】&#10;有形固定資産減価償却率"/>
        <xdr:cNvSpPr txBox="1"/>
      </xdr:nvSpPr>
      <xdr:spPr>
        <a:xfrm>
          <a:off x="152660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157860</xdr:rowOff>
    </xdr:from>
    <xdr:ext cx="405111" cy="259045"/>
    <xdr:sp macro="" textlink="">
      <xdr:nvSpPr>
        <xdr:cNvPr id="566" name="n_2mainValue【学校施設】&#10;有形固定資産減価償却率"/>
        <xdr:cNvSpPr txBox="1"/>
      </xdr:nvSpPr>
      <xdr:spPr>
        <a:xfrm>
          <a:off x="14389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567" name="n_3mainValue【学校施設】&#10;有形固定資産減価償却率"/>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568" name="n_4mainValue【学校施設】&#10;有形固定資産減価償却率"/>
        <xdr:cNvSpPr txBox="1"/>
      </xdr:nvSpPr>
      <xdr:spPr>
        <a:xfrm>
          <a:off x="12611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168199</xdr:rowOff>
    </xdr:from>
    <xdr:to>
      <xdr:col>116</xdr:col>
      <xdr:colOff>114300</xdr:colOff>
      <xdr:row>63</xdr:row>
      <xdr:rowOff>98349</xdr:rowOff>
    </xdr:to>
    <xdr:sp macro="" textlink="">
      <xdr:nvSpPr>
        <xdr:cNvPr id="608" name="楕円 607"/>
        <xdr:cNvSpPr/>
      </xdr:nvSpPr>
      <xdr:spPr>
        <a:xfrm>
          <a:off x="221107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19626</xdr:rowOff>
    </xdr:from>
    <xdr:ext cx="469744" cy="259045"/>
    <xdr:sp macro="" textlink="">
      <xdr:nvSpPr>
        <xdr:cNvPr id="609" name="【学校施設】&#10;一人当たり面積該当値テキスト"/>
        <xdr:cNvSpPr txBox="1"/>
      </xdr:nvSpPr>
      <xdr:spPr>
        <a:xfrm>
          <a:off x="22199600" y="106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2197</xdr:rowOff>
    </xdr:from>
    <xdr:to>
      <xdr:col>112</xdr:col>
      <xdr:colOff>38100</xdr:colOff>
      <xdr:row>63</xdr:row>
      <xdr:rowOff>103797</xdr:rowOff>
    </xdr:to>
    <xdr:sp macro="" textlink="">
      <xdr:nvSpPr>
        <xdr:cNvPr id="610" name="楕円 609"/>
        <xdr:cNvSpPr/>
      </xdr:nvSpPr>
      <xdr:spPr>
        <a:xfrm>
          <a:off x="21272500" y="108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47549</xdr:rowOff>
    </xdr:from>
    <xdr:to>
      <xdr:col>116</xdr:col>
      <xdr:colOff>63500</xdr:colOff>
      <xdr:row>63</xdr:row>
      <xdr:rowOff>52997</xdr:rowOff>
    </xdr:to>
    <xdr:cxnSp macro="">
      <xdr:nvCxnSpPr>
        <xdr:cNvPr id="611" name="直線コネクタ 610"/>
        <xdr:cNvCxnSpPr/>
      </xdr:nvCxnSpPr>
      <xdr:spPr>
        <a:xfrm flipV="1">
          <a:off x="21323300" y="10848899"/>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11912</xdr:rowOff>
    </xdr:from>
    <xdr:to>
      <xdr:col>107</xdr:col>
      <xdr:colOff>101600</xdr:colOff>
      <xdr:row>63</xdr:row>
      <xdr:rowOff>113512</xdr:rowOff>
    </xdr:to>
    <xdr:sp macro="" textlink="">
      <xdr:nvSpPr>
        <xdr:cNvPr id="612" name="楕円 611"/>
        <xdr:cNvSpPr/>
      </xdr:nvSpPr>
      <xdr:spPr>
        <a:xfrm>
          <a:off x="20383500" y="10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52997</xdr:rowOff>
    </xdr:from>
    <xdr:to>
      <xdr:col>111</xdr:col>
      <xdr:colOff>177800</xdr:colOff>
      <xdr:row>63</xdr:row>
      <xdr:rowOff>62712</xdr:rowOff>
    </xdr:to>
    <xdr:cxnSp macro="">
      <xdr:nvCxnSpPr>
        <xdr:cNvPr id="613" name="直線コネクタ 612"/>
        <xdr:cNvCxnSpPr/>
      </xdr:nvCxnSpPr>
      <xdr:spPr>
        <a:xfrm flipV="1">
          <a:off x="20434300" y="1085434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14427</xdr:rowOff>
    </xdr:from>
    <xdr:to>
      <xdr:col>102</xdr:col>
      <xdr:colOff>165100</xdr:colOff>
      <xdr:row>63</xdr:row>
      <xdr:rowOff>116027</xdr:rowOff>
    </xdr:to>
    <xdr:sp macro="" textlink="">
      <xdr:nvSpPr>
        <xdr:cNvPr id="614" name="楕円 613"/>
        <xdr:cNvSpPr/>
      </xdr:nvSpPr>
      <xdr:spPr>
        <a:xfrm>
          <a:off x="19494500" y="108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62712</xdr:rowOff>
    </xdr:from>
    <xdr:to>
      <xdr:col>107</xdr:col>
      <xdr:colOff>50800</xdr:colOff>
      <xdr:row>63</xdr:row>
      <xdr:rowOff>65227</xdr:rowOff>
    </xdr:to>
    <xdr:cxnSp macro="">
      <xdr:nvCxnSpPr>
        <xdr:cNvPr id="615" name="直線コネクタ 614"/>
        <xdr:cNvCxnSpPr/>
      </xdr:nvCxnSpPr>
      <xdr:spPr>
        <a:xfrm flipV="1">
          <a:off x="19545300" y="108640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159093</xdr:rowOff>
    </xdr:from>
    <xdr:to>
      <xdr:col>98</xdr:col>
      <xdr:colOff>38100</xdr:colOff>
      <xdr:row>63</xdr:row>
      <xdr:rowOff>89243</xdr:rowOff>
    </xdr:to>
    <xdr:sp macro="" textlink="">
      <xdr:nvSpPr>
        <xdr:cNvPr id="616" name="楕円 615"/>
        <xdr:cNvSpPr/>
      </xdr:nvSpPr>
      <xdr:spPr>
        <a:xfrm>
          <a:off x="18605500" y="1078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38443</xdr:rowOff>
    </xdr:from>
    <xdr:to>
      <xdr:col>102</xdr:col>
      <xdr:colOff>114300</xdr:colOff>
      <xdr:row>63</xdr:row>
      <xdr:rowOff>65227</xdr:rowOff>
    </xdr:to>
    <xdr:cxnSp macro="">
      <xdr:nvCxnSpPr>
        <xdr:cNvPr id="617" name="直線コネクタ 616"/>
        <xdr:cNvCxnSpPr/>
      </xdr:nvCxnSpPr>
      <xdr:spPr>
        <a:xfrm>
          <a:off x="18656300" y="10839793"/>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120324</xdr:rowOff>
    </xdr:from>
    <xdr:ext cx="469744" cy="259045"/>
    <xdr:sp macro="" textlink="">
      <xdr:nvSpPr>
        <xdr:cNvPr id="622" name="n_1mainValue【学校施設】&#10;一人当たり面積"/>
        <xdr:cNvSpPr txBox="1"/>
      </xdr:nvSpPr>
      <xdr:spPr>
        <a:xfrm>
          <a:off x="21075727" y="105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130039</xdr:rowOff>
    </xdr:from>
    <xdr:ext cx="469744" cy="259045"/>
    <xdr:sp macro="" textlink="">
      <xdr:nvSpPr>
        <xdr:cNvPr id="623" name="n_2mainValue【学校施設】&#10;一人当たり面積"/>
        <xdr:cNvSpPr txBox="1"/>
      </xdr:nvSpPr>
      <xdr:spPr>
        <a:xfrm>
          <a:off x="20199427" y="1058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132554</xdr:rowOff>
    </xdr:from>
    <xdr:ext cx="469744" cy="259045"/>
    <xdr:sp macro="" textlink="">
      <xdr:nvSpPr>
        <xdr:cNvPr id="624" name="n_3mainValue【学校施設】&#10;一人当たり面積"/>
        <xdr:cNvSpPr txBox="1"/>
      </xdr:nvSpPr>
      <xdr:spPr>
        <a:xfrm>
          <a:off x="19310427"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105770</xdr:rowOff>
    </xdr:from>
    <xdr:ext cx="469744" cy="259045"/>
    <xdr:sp macro="" textlink="">
      <xdr:nvSpPr>
        <xdr:cNvPr id="625" name="n_4mainValue【学校施設】&#10;一人当たり面積"/>
        <xdr:cNvSpPr txBox="1"/>
      </xdr:nvSpPr>
      <xdr:spPr>
        <a:xfrm>
          <a:off x="18421427" y="1056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道路及び橋りょう・トンネルについて、</a:t>
          </a:r>
          <a:r>
            <a:rPr kumimoji="1" lang="ja-JP" altLang="en-US" sz="1100">
              <a:solidFill>
                <a:schemeClr val="dk1"/>
              </a:solidFill>
              <a:effectLst/>
              <a:latin typeface="+mn-lt"/>
              <a:ea typeface="+mn-ea"/>
              <a:cs typeface="+mn-cs"/>
            </a:rPr>
            <a:t>道路の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引続き</a:t>
          </a:r>
          <a:r>
            <a:rPr kumimoji="1" lang="ja-JP" altLang="ja-JP" sz="1100">
              <a:solidFill>
                <a:schemeClr val="dk1"/>
              </a:solidFill>
              <a:effectLst/>
              <a:latin typeface="+mn-lt"/>
              <a:ea typeface="+mn-ea"/>
              <a:cs typeface="+mn-cs"/>
            </a:rPr>
            <a:t>類似団体平均をやや下回る状況</a:t>
          </a:r>
          <a:r>
            <a:rPr kumimoji="1" lang="ja-JP" altLang="en-US" sz="1100">
              <a:solidFill>
                <a:schemeClr val="dk1"/>
              </a:solidFill>
              <a:effectLst/>
              <a:latin typeface="+mn-lt"/>
              <a:ea typeface="+mn-ea"/>
              <a:cs typeface="+mn-cs"/>
            </a:rPr>
            <a:t>が続いているが、</a:t>
          </a:r>
          <a:r>
            <a:rPr kumimoji="1" lang="ja-JP" altLang="ja-JP" sz="1100">
              <a:solidFill>
                <a:schemeClr val="dk1"/>
              </a:solidFill>
              <a:effectLst/>
              <a:latin typeface="+mn-lt"/>
              <a:ea typeface="+mn-ea"/>
              <a:cs typeface="+mn-cs"/>
            </a:rPr>
            <a:t>橋りょう・トンネル</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を上回る状況になった</a:t>
          </a:r>
          <a:r>
            <a:rPr kumimoji="1" lang="ja-JP" altLang="ja-JP" sz="1100">
              <a:solidFill>
                <a:schemeClr val="dk1"/>
              </a:solidFill>
              <a:effectLst/>
              <a:latin typeface="+mn-lt"/>
              <a:ea typeface="+mn-ea"/>
              <a:cs typeface="+mn-cs"/>
            </a:rPr>
            <a:t>。道路の一人当たりの延長は、地理的条件から一定以上の幅員で整備された道路が限られているため、類似団体平均を大きく下回る状況となっている。公営住宅については、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の平均より老朽化は進んでいる状況であるが、町営住宅等長寿命化計画に基づき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改修・更新・廃止等を</a:t>
          </a:r>
          <a:r>
            <a:rPr kumimoji="1" lang="ja-JP" altLang="en-US" sz="1100">
              <a:solidFill>
                <a:schemeClr val="dk1"/>
              </a:solidFill>
              <a:effectLst/>
              <a:latin typeface="+mn-lt"/>
              <a:ea typeface="+mn-ea"/>
              <a:cs typeface="+mn-cs"/>
            </a:rPr>
            <a:t>行っていく計画である。なお</a:t>
          </a:r>
          <a:r>
            <a:rPr kumimoji="1" lang="ja-JP" altLang="ja-JP" sz="1100">
              <a:solidFill>
                <a:schemeClr val="dk1"/>
              </a:solidFill>
              <a:effectLst/>
              <a:latin typeface="+mn-lt"/>
              <a:ea typeface="+mn-ea"/>
              <a:cs typeface="+mn-cs"/>
            </a:rPr>
            <a:t>、一人当たりの面積は類似団体平均を下回る状況となっている。</a:t>
          </a:r>
          <a:endParaRPr lang="ja-JP" altLang="ja-JP" sz="1400">
            <a:effectLst/>
          </a:endParaRPr>
        </a:p>
        <a:p>
          <a:r>
            <a:rPr kumimoji="1" lang="ja-JP" altLang="ja-JP" sz="1100">
              <a:solidFill>
                <a:schemeClr val="dk1"/>
              </a:solidFill>
              <a:effectLst/>
              <a:latin typeface="+mn-lt"/>
              <a:ea typeface="+mn-ea"/>
              <a:cs typeface="+mn-cs"/>
            </a:rPr>
            <a:t>保育所については子育て支援施設も含め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施設所有し、学校施設については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校所有しているが、その多くが建築後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耐震化や改修を実施している施設もあるが、老朽化が非常に進んでおり、有形固定資産減価償却率は類似団体平均を大きく上回る状況となっている。学校施設については、人口規模に対し学校数が多く、一人当たりの面積は類似団体平均を上回る状況となっているが、今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校に統合される</a:t>
          </a:r>
          <a:r>
            <a:rPr kumimoji="1" lang="ja-JP" altLang="en-US" sz="1100">
              <a:solidFill>
                <a:schemeClr val="dk1"/>
              </a:solidFill>
              <a:effectLst/>
              <a:latin typeface="+mn-lt"/>
              <a:ea typeface="+mn-ea"/>
              <a:cs typeface="+mn-cs"/>
            </a:rPr>
            <a:t>予定で進んでおり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数値の改善が見込まれる。町の財政状況では既存の全ての施設の維持管理は負担が大きいため、今後、学校以外の施設においても、老朽化状況や利用状況等を勘案し、各施設の改修・更新・廃止など施設の在り方を早急に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89" name="楕円 88"/>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90" name="【体育館・プール】&#10;有形固定資産減価償却率該当値テキスト"/>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91" name="楕円 90"/>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66675</xdr:rowOff>
    </xdr:to>
    <xdr:cxnSp macro="">
      <xdr:nvCxnSpPr>
        <xdr:cNvPr id="92" name="直線コネクタ 91"/>
        <xdr:cNvCxnSpPr/>
      </xdr:nvCxnSpPr>
      <xdr:spPr>
        <a:xfrm>
          <a:off x="3797300" y="10660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93" name="楕円 92"/>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30480</xdr:rowOff>
    </xdr:to>
    <xdr:cxnSp macro="">
      <xdr:nvCxnSpPr>
        <xdr:cNvPr id="94" name="直線コネクタ 93"/>
        <xdr:cNvCxnSpPr/>
      </xdr:nvCxnSpPr>
      <xdr:spPr>
        <a:xfrm>
          <a:off x="2908300" y="10622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5" name="楕円 94"/>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163830</xdr:rowOff>
    </xdr:to>
    <xdr:cxnSp macro="">
      <xdr:nvCxnSpPr>
        <xdr:cNvPr id="96" name="直線コネクタ 95"/>
        <xdr:cNvCxnSpPr/>
      </xdr:nvCxnSpPr>
      <xdr:spPr>
        <a:xfrm>
          <a:off x="2019300" y="1058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42545</xdr:rowOff>
    </xdr:from>
    <xdr:to>
      <xdr:col>6</xdr:col>
      <xdr:colOff>38100</xdr:colOff>
      <xdr:row>61</xdr:row>
      <xdr:rowOff>144145</xdr:rowOff>
    </xdr:to>
    <xdr:sp macro="" textlink="">
      <xdr:nvSpPr>
        <xdr:cNvPr id="97" name="楕円 96"/>
        <xdr:cNvSpPr/>
      </xdr:nvSpPr>
      <xdr:spPr>
        <a:xfrm>
          <a:off x="1079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61</xdr:row>
      <xdr:rowOff>125730</xdr:rowOff>
    </xdr:to>
    <xdr:cxnSp macro="">
      <xdr:nvCxnSpPr>
        <xdr:cNvPr id="98" name="直線コネクタ 97"/>
        <xdr:cNvCxnSpPr/>
      </xdr:nvCxnSpPr>
      <xdr:spPr>
        <a:xfrm>
          <a:off x="1130300" y="10551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72407</xdr:rowOff>
    </xdr:from>
    <xdr:ext cx="405111" cy="259045"/>
    <xdr:sp macro="" textlink="">
      <xdr:nvSpPr>
        <xdr:cNvPr id="103" name="n_1mainValue【体育館・プール】&#10;有形固定資産減価償却率"/>
        <xdr:cNvSpPr txBox="1"/>
      </xdr:nvSpPr>
      <xdr:spPr>
        <a:xfrm>
          <a:off x="3582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04" name="n_2mainValue【体育館・プー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5"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06" name="n_4mainValue【体育館・プー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144" name="楕円 143"/>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145"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107391</xdr:rowOff>
    </xdr:from>
    <xdr:to>
      <xdr:col>50</xdr:col>
      <xdr:colOff>165100</xdr:colOff>
      <xdr:row>63</xdr:row>
      <xdr:rowOff>37541</xdr:rowOff>
    </xdr:to>
    <xdr:sp macro="" textlink="">
      <xdr:nvSpPr>
        <xdr:cNvPr id="146" name="楕円 145"/>
        <xdr:cNvSpPr/>
      </xdr:nvSpPr>
      <xdr:spPr>
        <a:xfrm>
          <a:off x="9588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158191</xdr:rowOff>
    </xdr:to>
    <xdr:cxnSp macro="">
      <xdr:nvCxnSpPr>
        <xdr:cNvPr id="147" name="直線コネクタ 146"/>
        <xdr:cNvCxnSpPr/>
      </xdr:nvCxnSpPr>
      <xdr:spPr>
        <a:xfrm flipV="1">
          <a:off x="9639300" y="1078306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112878</xdr:rowOff>
    </xdr:from>
    <xdr:to>
      <xdr:col>46</xdr:col>
      <xdr:colOff>38100</xdr:colOff>
      <xdr:row>63</xdr:row>
      <xdr:rowOff>43028</xdr:rowOff>
    </xdr:to>
    <xdr:sp macro="" textlink="">
      <xdr:nvSpPr>
        <xdr:cNvPr id="148" name="楕円 147"/>
        <xdr:cNvSpPr/>
      </xdr:nvSpPr>
      <xdr:spPr>
        <a:xfrm>
          <a:off x="8699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158191</xdr:rowOff>
    </xdr:from>
    <xdr:to>
      <xdr:col>50</xdr:col>
      <xdr:colOff>114300</xdr:colOff>
      <xdr:row>62</xdr:row>
      <xdr:rowOff>163678</xdr:rowOff>
    </xdr:to>
    <xdr:cxnSp macro="">
      <xdr:nvCxnSpPr>
        <xdr:cNvPr id="149" name="直線コネクタ 148"/>
        <xdr:cNvCxnSpPr/>
      </xdr:nvCxnSpPr>
      <xdr:spPr>
        <a:xfrm flipV="1">
          <a:off x="8750300" y="1078809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118364</xdr:rowOff>
    </xdr:from>
    <xdr:to>
      <xdr:col>41</xdr:col>
      <xdr:colOff>101600</xdr:colOff>
      <xdr:row>63</xdr:row>
      <xdr:rowOff>48514</xdr:rowOff>
    </xdr:to>
    <xdr:sp macro="" textlink="">
      <xdr:nvSpPr>
        <xdr:cNvPr id="150" name="楕円 149"/>
        <xdr:cNvSpPr/>
      </xdr:nvSpPr>
      <xdr:spPr>
        <a:xfrm>
          <a:off x="781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163678</xdr:rowOff>
    </xdr:from>
    <xdr:to>
      <xdr:col>45</xdr:col>
      <xdr:colOff>177800</xdr:colOff>
      <xdr:row>62</xdr:row>
      <xdr:rowOff>169164</xdr:rowOff>
    </xdr:to>
    <xdr:cxnSp macro="">
      <xdr:nvCxnSpPr>
        <xdr:cNvPr id="151" name="直線コネクタ 150"/>
        <xdr:cNvCxnSpPr/>
      </xdr:nvCxnSpPr>
      <xdr:spPr>
        <a:xfrm flipV="1">
          <a:off x="7861300" y="1079357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123393</xdr:rowOff>
    </xdr:from>
    <xdr:to>
      <xdr:col>36</xdr:col>
      <xdr:colOff>165100</xdr:colOff>
      <xdr:row>63</xdr:row>
      <xdr:rowOff>53543</xdr:rowOff>
    </xdr:to>
    <xdr:sp macro="" textlink="">
      <xdr:nvSpPr>
        <xdr:cNvPr id="152" name="楕円 151"/>
        <xdr:cNvSpPr/>
      </xdr:nvSpPr>
      <xdr:spPr>
        <a:xfrm>
          <a:off x="6921500" y="107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169164</xdr:rowOff>
    </xdr:from>
    <xdr:to>
      <xdr:col>41</xdr:col>
      <xdr:colOff>50800</xdr:colOff>
      <xdr:row>63</xdr:row>
      <xdr:rowOff>2743</xdr:rowOff>
    </xdr:to>
    <xdr:cxnSp macro="">
      <xdr:nvCxnSpPr>
        <xdr:cNvPr id="153" name="直線コネクタ 152"/>
        <xdr:cNvCxnSpPr/>
      </xdr:nvCxnSpPr>
      <xdr:spPr>
        <a:xfrm flipV="1">
          <a:off x="6972300" y="107990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28668</xdr:rowOff>
    </xdr:from>
    <xdr:ext cx="469744" cy="259045"/>
    <xdr:sp macro="" textlink="">
      <xdr:nvSpPr>
        <xdr:cNvPr id="158" name="n_1mainValue【体育館・プール】&#10;一人当たり面積"/>
        <xdr:cNvSpPr txBox="1"/>
      </xdr:nvSpPr>
      <xdr:spPr>
        <a:xfrm>
          <a:off x="93917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34155</xdr:rowOff>
    </xdr:from>
    <xdr:ext cx="469744" cy="259045"/>
    <xdr:sp macro="" textlink="">
      <xdr:nvSpPr>
        <xdr:cNvPr id="159" name="n_2mainValue【体育館・プール】&#10;一人当たり面積"/>
        <xdr:cNvSpPr txBox="1"/>
      </xdr:nvSpPr>
      <xdr:spPr>
        <a:xfrm>
          <a:off x="85154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160" name="n_3mainValue【体育館・プール】&#10;一人当たり面積"/>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44670</xdr:rowOff>
    </xdr:from>
    <xdr:ext cx="469744" cy="259045"/>
    <xdr:sp macro="" textlink="">
      <xdr:nvSpPr>
        <xdr:cNvPr id="161" name="n_4mainValue【体育館・プール】&#10;一人当たり面積"/>
        <xdr:cNvSpPr txBox="1"/>
      </xdr:nvSpPr>
      <xdr:spPr>
        <a:xfrm>
          <a:off x="6737427" y="1084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02" name="楕円 201"/>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203" name="【福祉施設】&#10;有形固定資産減価償却率該当値テキスト"/>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04" name="楕円 203"/>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114300</xdr:rowOff>
    </xdr:to>
    <xdr:cxnSp macro="">
      <xdr:nvCxnSpPr>
        <xdr:cNvPr id="205" name="直線コネクタ 204"/>
        <xdr:cNvCxnSpPr/>
      </xdr:nvCxnSpPr>
      <xdr:spPr>
        <a:xfrm>
          <a:off x="3797300" y="1412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137795</xdr:rowOff>
    </xdr:from>
    <xdr:to>
      <xdr:col>15</xdr:col>
      <xdr:colOff>101600</xdr:colOff>
      <xdr:row>82</xdr:row>
      <xdr:rowOff>67945</xdr:rowOff>
    </xdr:to>
    <xdr:sp macro="" textlink="">
      <xdr:nvSpPr>
        <xdr:cNvPr id="206" name="楕円 205"/>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82</xdr:row>
      <xdr:rowOff>68580</xdr:rowOff>
    </xdr:to>
    <xdr:cxnSp macro="">
      <xdr:nvCxnSpPr>
        <xdr:cNvPr id="207" name="直線コネクタ 206"/>
        <xdr:cNvCxnSpPr/>
      </xdr:nvCxnSpPr>
      <xdr:spPr>
        <a:xfrm>
          <a:off x="2908300" y="14076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208" name="楕円 207"/>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17145</xdr:rowOff>
    </xdr:to>
    <xdr:cxnSp macro="">
      <xdr:nvCxnSpPr>
        <xdr:cNvPr id="209" name="直線コネクタ 208"/>
        <xdr:cNvCxnSpPr/>
      </xdr:nvCxnSpPr>
      <xdr:spPr>
        <a:xfrm>
          <a:off x="2019300" y="14024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210" name="楕円 209"/>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81</xdr:row>
      <xdr:rowOff>150495</xdr:rowOff>
    </xdr:to>
    <xdr:cxnSp macro="">
      <xdr:nvCxnSpPr>
        <xdr:cNvPr id="211" name="直線コネクタ 210"/>
        <xdr:cNvCxnSpPr/>
      </xdr:nvCxnSpPr>
      <xdr:spPr>
        <a:xfrm flipV="1">
          <a:off x="1130300" y="14024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16" name="n_1mainValue【福祉施設】&#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17" name="n_2mainValue【福祉施設】&#10;有形固定資産減価償却率"/>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18" name="n_3mainValue【福祉施設】&#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219" name="n_4main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44"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73597</xdr:rowOff>
    </xdr:from>
    <xdr:to>
      <xdr:col>55</xdr:col>
      <xdr:colOff>50800</xdr:colOff>
      <xdr:row>84</xdr:row>
      <xdr:rowOff>3747</xdr:rowOff>
    </xdr:to>
    <xdr:sp macro="" textlink="">
      <xdr:nvSpPr>
        <xdr:cNvPr id="255" name="楕円 254"/>
        <xdr:cNvSpPr/>
      </xdr:nvSpPr>
      <xdr:spPr>
        <a:xfrm>
          <a:off x="104267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96474</xdr:rowOff>
    </xdr:from>
    <xdr:ext cx="469744" cy="259045"/>
    <xdr:sp macro="" textlink="">
      <xdr:nvSpPr>
        <xdr:cNvPr id="256" name="【福祉施設】&#10;一人当たり面積該当値テキスト"/>
        <xdr:cNvSpPr txBox="1"/>
      </xdr:nvSpPr>
      <xdr:spPr>
        <a:xfrm>
          <a:off x="10515600" y="141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81598</xdr:rowOff>
    </xdr:from>
    <xdr:to>
      <xdr:col>50</xdr:col>
      <xdr:colOff>165100</xdr:colOff>
      <xdr:row>84</xdr:row>
      <xdr:rowOff>11748</xdr:rowOff>
    </xdr:to>
    <xdr:sp macro="" textlink="">
      <xdr:nvSpPr>
        <xdr:cNvPr id="257" name="楕円 256"/>
        <xdr:cNvSpPr/>
      </xdr:nvSpPr>
      <xdr:spPr>
        <a:xfrm>
          <a:off x="9588500" y="143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124397</xdr:rowOff>
    </xdr:from>
    <xdr:to>
      <xdr:col>55</xdr:col>
      <xdr:colOff>0</xdr:colOff>
      <xdr:row>83</xdr:row>
      <xdr:rowOff>132398</xdr:rowOff>
    </xdr:to>
    <xdr:cxnSp macro="">
      <xdr:nvCxnSpPr>
        <xdr:cNvPr id="258" name="直線コネクタ 257"/>
        <xdr:cNvCxnSpPr/>
      </xdr:nvCxnSpPr>
      <xdr:spPr>
        <a:xfrm flipV="1">
          <a:off x="9639300" y="1435474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91312</xdr:rowOff>
    </xdr:from>
    <xdr:to>
      <xdr:col>46</xdr:col>
      <xdr:colOff>38100</xdr:colOff>
      <xdr:row>84</xdr:row>
      <xdr:rowOff>21462</xdr:rowOff>
    </xdr:to>
    <xdr:sp macro="" textlink="">
      <xdr:nvSpPr>
        <xdr:cNvPr id="259" name="楕円 258"/>
        <xdr:cNvSpPr/>
      </xdr:nvSpPr>
      <xdr:spPr>
        <a:xfrm>
          <a:off x="8699500" y="143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132398</xdr:rowOff>
    </xdr:from>
    <xdr:to>
      <xdr:col>50</xdr:col>
      <xdr:colOff>114300</xdr:colOff>
      <xdr:row>83</xdr:row>
      <xdr:rowOff>142112</xdr:rowOff>
    </xdr:to>
    <xdr:cxnSp macro="">
      <xdr:nvCxnSpPr>
        <xdr:cNvPr id="260" name="直線コネクタ 259"/>
        <xdr:cNvCxnSpPr/>
      </xdr:nvCxnSpPr>
      <xdr:spPr>
        <a:xfrm flipV="1">
          <a:off x="8750300" y="14362748"/>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114173</xdr:rowOff>
    </xdr:from>
    <xdr:to>
      <xdr:col>41</xdr:col>
      <xdr:colOff>101600</xdr:colOff>
      <xdr:row>84</xdr:row>
      <xdr:rowOff>44323</xdr:rowOff>
    </xdr:to>
    <xdr:sp macro="" textlink="">
      <xdr:nvSpPr>
        <xdr:cNvPr id="261" name="楕円 260"/>
        <xdr:cNvSpPr/>
      </xdr:nvSpPr>
      <xdr:spPr>
        <a:xfrm>
          <a:off x="7810500" y="14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142112</xdr:rowOff>
    </xdr:from>
    <xdr:to>
      <xdr:col>45</xdr:col>
      <xdr:colOff>177800</xdr:colOff>
      <xdr:row>83</xdr:row>
      <xdr:rowOff>164973</xdr:rowOff>
    </xdr:to>
    <xdr:cxnSp macro="">
      <xdr:nvCxnSpPr>
        <xdr:cNvPr id="262" name="直線コネクタ 261"/>
        <xdr:cNvCxnSpPr/>
      </xdr:nvCxnSpPr>
      <xdr:spPr>
        <a:xfrm flipV="1">
          <a:off x="7861300" y="1437246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130747</xdr:rowOff>
    </xdr:from>
    <xdr:to>
      <xdr:col>36</xdr:col>
      <xdr:colOff>165100</xdr:colOff>
      <xdr:row>84</xdr:row>
      <xdr:rowOff>60897</xdr:rowOff>
    </xdr:to>
    <xdr:sp macro="" textlink="">
      <xdr:nvSpPr>
        <xdr:cNvPr id="263" name="楕円 262"/>
        <xdr:cNvSpPr/>
      </xdr:nvSpPr>
      <xdr:spPr>
        <a:xfrm>
          <a:off x="6921500" y="1436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164973</xdr:rowOff>
    </xdr:from>
    <xdr:to>
      <xdr:col>41</xdr:col>
      <xdr:colOff>50800</xdr:colOff>
      <xdr:row>84</xdr:row>
      <xdr:rowOff>10097</xdr:rowOff>
    </xdr:to>
    <xdr:cxnSp macro="">
      <xdr:nvCxnSpPr>
        <xdr:cNvPr id="264" name="直線コネクタ 263"/>
        <xdr:cNvCxnSpPr/>
      </xdr:nvCxnSpPr>
      <xdr:spPr>
        <a:xfrm flipV="1">
          <a:off x="6972300" y="14395323"/>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265" name="n_1aveValue【福祉施設】&#10;一人当たり面積"/>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66"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67"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68" name="n_4aveValue【福祉施設】&#10;一人当たり面積"/>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28275</xdr:rowOff>
    </xdr:from>
    <xdr:ext cx="469744" cy="259045"/>
    <xdr:sp macro="" textlink="">
      <xdr:nvSpPr>
        <xdr:cNvPr id="269" name="n_1mainValue【福祉施設】&#10;一人当たり面積"/>
        <xdr:cNvSpPr txBox="1"/>
      </xdr:nvSpPr>
      <xdr:spPr>
        <a:xfrm>
          <a:off x="9391727" y="1408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37989</xdr:rowOff>
    </xdr:from>
    <xdr:ext cx="469744" cy="259045"/>
    <xdr:sp macro="" textlink="">
      <xdr:nvSpPr>
        <xdr:cNvPr id="270" name="n_2mainValue【福祉施設】&#10;一人当たり面積"/>
        <xdr:cNvSpPr txBox="1"/>
      </xdr:nvSpPr>
      <xdr:spPr>
        <a:xfrm>
          <a:off x="8515427" y="140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60850</xdr:rowOff>
    </xdr:from>
    <xdr:ext cx="469744" cy="259045"/>
    <xdr:sp macro="" textlink="">
      <xdr:nvSpPr>
        <xdr:cNvPr id="271" name="n_3mainValue【福祉施設】&#10;一人当たり面積"/>
        <xdr:cNvSpPr txBox="1"/>
      </xdr:nvSpPr>
      <xdr:spPr>
        <a:xfrm>
          <a:off x="7626427" y="141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77424</xdr:rowOff>
    </xdr:from>
    <xdr:ext cx="469744" cy="259045"/>
    <xdr:sp macro="" textlink="">
      <xdr:nvSpPr>
        <xdr:cNvPr id="272" name="n_4mainValue【福祉施設】&#10;一人当たり面積"/>
        <xdr:cNvSpPr txBox="1"/>
      </xdr:nvSpPr>
      <xdr:spPr>
        <a:xfrm>
          <a:off x="67374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5" name="テキスト ボックス 2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5" name="テキスト ボックス 2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98" name="直線コネクタ 297"/>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99"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0" name="直線コネクタ 299"/>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1"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2" name="直線コネクタ 301"/>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303" name="【市民会館】&#10;有形固定資産減価償却率平均値テキスト"/>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04" name="フローチャート: 判断 303"/>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05" name="フローチャート: 判断 304"/>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06" name="フローチャート: 判断 305"/>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07" name="フローチャート: 判断 306"/>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08" name="フローチャート: 判断 307"/>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14" name="楕円 313"/>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15" name="【市民会館】&#10;有形固定資産減価償却率該当値テキスト"/>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170724</xdr:rowOff>
    </xdr:from>
    <xdr:to>
      <xdr:col>20</xdr:col>
      <xdr:colOff>38100</xdr:colOff>
      <xdr:row>106</xdr:row>
      <xdr:rowOff>100874</xdr:rowOff>
    </xdr:to>
    <xdr:sp macro="" textlink="">
      <xdr:nvSpPr>
        <xdr:cNvPr id="316" name="楕円 315"/>
        <xdr:cNvSpPr/>
      </xdr:nvSpPr>
      <xdr:spPr>
        <a:xfrm>
          <a:off x="3746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50074</xdr:rowOff>
    </xdr:from>
    <xdr:to>
      <xdr:col>24</xdr:col>
      <xdr:colOff>63500</xdr:colOff>
      <xdr:row>106</xdr:row>
      <xdr:rowOff>92529</xdr:rowOff>
    </xdr:to>
    <xdr:cxnSp macro="">
      <xdr:nvCxnSpPr>
        <xdr:cNvPr id="317" name="直線コネクタ 316"/>
        <xdr:cNvCxnSpPr/>
      </xdr:nvCxnSpPr>
      <xdr:spPr>
        <a:xfrm>
          <a:off x="3797300" y="182237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318" name="楕円 317"/>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50074</xdr:rowOff>
    </xdr:to>
    <xdr:cxnSp macro="">
      <xdr:nvCxnSpPr>
        <xdr:cNvPr id="319" name="直線コネクタ 318"/>
        <xdr:cNvCxnSpPr/>
      </xdr:nvCxnSpPr>
      <xdr:spPr>
        <a:xfrm>
          <a:off x="2908300" y="181813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87449</xdr:rowOff>
    </xdr:from>
    <xdr:to>
      <xdr:col>10</xdr:col>
      <xdr:colOff>165100</xdr:colOff>
      <xdr:row>106</xdr:row>
      <xdr:rowOff>17599</xdr:rowOff>
    </xdr:to>
    <xdr:sp macro="" textlink="">
      <xdr:nvSpPr>
        <xdr:cNvPr id="320" name="楕円 319"/>
        <xdr:cNvSpPr/>
      </xdr:nvSpPr>
      <xdr:spPr>
        <a:xfrm>
          <a:off x="1968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138249</xdr:rowOff>
    </xdr:from>
    <xdr:to>
      <xdr:col>15</xdr:col>
      <xdr:colOff>50800</xdr:colOff>
      <xdr:row>106</xdr:row>
      <xdr:rowOff>7620</xdr:rowOff>
    </xdr:to>
    <xdr:cxnSp macro="">
      <xdr:nvCxnSpPr>
        <xdr:cNvPr id="321" name="直線コネクタ 320"/>
        <xdr:cNvCxnSpPr/>
      </xdr:nvCxnSpPr>
      <xdr:spPr>
        <a:xfrm>
          <a:off x="2019300" y="181404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322" name="楕円 321"/>
        <xdr:cNvSpPr/>
      </xdr:nvSpPr>
      <xdr:spPr>
        <a:xfrm>
          <a:off x="107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138249</xdr:rowOff>
    </xdr:from>
    <xdr:to>
      <xdr:col>10</xdr:col>
      <xdr:colOff>114300</xdr:colOff>
      <xdr:row>105</xdr:row>
      <xdr:rowOff>144780</xdr:rowOff>
    </xdr:to>
    <xdr:cxnSp macro="">
      <xdr:nvCxnSpPr>
        <xdr:cNvPr id="323" name="直線コネクタ 322"/>
        <xdr:cNvCxnSpPr/>
      </xdr:nvCxnSpPr>
      <xdr:spPr>
        <a:xfrm flipV="1">
          <a:off x="1130300" y="181404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324"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25"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26" name="n_3ave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327"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92001</xdr:rowOff>
    </xdr:from>
    <xdr:ext cx="405111" cy="259045"/>
    <xdr:sp macro="" textlink="">
      <xdr:nvSpPr>
        <xdr:cNvPr id="328" name="n_1mainValue【市民会館】&#10;有形固定資産減価償却率"/>
        <xdr:cNvSpPr txBox="1"/>
      </xdr:nvSpPr>
      <xdr:spPr>
        <a:xfrm>
          <a:off x="3582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29" name="n_2mainValue【市民会館】&#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8726</xdr:rowOff>
    </xdr:from>
    <xdr:ext cx="405111" cy="259045"/>
    <xdr:sp macro="" textlink="">
      <xdr:nvSpPr>
        <xdr:cNvPr id="330" name="n_3mainValue【市民会館】&#10;有形固定資産減価償却率"/>
        <xdr:cNvSpPr txBox="1"/>
      </xdr:nvSpPr>
      <xdr:spPr>
        <a:xfrm>
          <a:off x="1816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15257</xdr:rowOff>
    </xdr:from>
    <xdr:ext cx="405111" cy="259045"/>
    <xdr:sp macro="" textlink="">
      <xdr:nvSpPr>
        <xdr:cNvPr id="331" name="n_4mainValue【市民会館】&#10;有形固定資産減価償却率"/>
        <xdr:cNvSpPr txBox="1"/>
      </xdr:nvSpPr>
      <xdr:spPr>
        <a:xfrm>
          <a:off x="927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53" name="直線コネクタ 352"/>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54"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55" name="直線コネクタ 354"/>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56"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57" name="直線コネクタ 356"/>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358" name="【市民会館】&#10;一人当たり面積平均値テキスト"/>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59" name="フローチャート: 判断 358"/>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60" name="フローチャート: 判断 359"/>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61" name="フローチャート: 判断 360"/>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62" name="フローチャート: 判断 361"/>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63" name="フローチャート: 判断 362"/>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10770</xdr:rowOff>
    </xdr:from>
    <xdr:to>
      <xdr:col>55</xdr:col>
      <xdr:colOff>50800</xdr:colOff>
      <xdr:row>106</xdr:row>
      <xdr:rowOff>112370</xdr:rowOff>
    </xdr:to>
    <xdr:sp macro="" textlink="">
      <xdr:nvSpPr>
        <xdr:cNvPr id="369" name="楕円 368"/>
        <xdr:cNvSpPr/>
      </xdr:nvSpPr>
      <xdr:spPr>
        <a:xfrm>
          <a:off x="10426700" y="181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160647</xdr:rowOff>
    </xdr:from>
    <xdr:ext cx="469744" cy="259045"/>
    <xdr:sp macro="" textlink="">
      <xdr:nvSpPr>
        <xdr:cNvPr id="370" name="【市民会館】&#10;一人当たり面積該当値テキスト"/>
        <xdr:cNvSpPr txBox="1"/>
      </xdr:nvSpPr>
      <xdr:spPr>
        <a:xfrm>
          <a:off x="10515600"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20828</xdr:rowOff>
    </xdr:from>
    <xdr:to>
      <xdr:col>50</xdr:col>
      <xdr:colOff>165100</xdr:colOff>
      <xdr:row>106</xdr:row>
      <xdr:rowOff>122428</xdr:rowOff>
    </xdr:to>
    <xdr:sp macro="" textlink="">
      <xdr:nvSpPr>
        <xdr:cNvPr id="371" name="楕円 370"/>
        <xdr:cNvSpPr/>
      </xdr:nvSpPr>
      <xdr:spPr>
        <a:xfrm>
          <a:off x="9588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61570</xdr:rowOff>
    </xdr:from>
    <xdr:to>
      <xdr:col>55</xdr:col>
      <xdr:colOff>0</xdr:colOff>
      <xdr:row>106</xdr:row>
      <xdr:rowOff>71628</xdr:rowOff>
    </xdr:to>
    <xdr:cxnSp macro="">
      <xdr:nvCxnSpPr>
        <xdr:cNvPr id="372" name="直線コネクタ 371"/>
        <xdr:cNvCxnSpPr/>
      </xdr:nvCxnSpPr>
      <xdr:spPr>
        <a:xfrm flipV="1">
          <a:off x="9639300" y="1823527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31801</xdr:rowOff>
    </xdr:from>
    <xdr:to>
      <xdr:col>46</xdr:col>
      <xdr:colOff>38100</xdr:colOff>
      <xdr:row>106</xdr:row>
      <xdr:rowOff>133401</xdr:rowOff>
    </xdr:to>
    <xdr:sp macro="" textlink="">
      <xdr:nvSpPr>
        <xdr:cNvPr id="373" name="楕円 372"/>
        <xdr:cNvSpPr/>
      </xdr:nvSpPr>
      <xdr:spPr>
        <a:xfrm>
          <a:off x="8699500" y="182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71628</xdr:rowOff>
    </xdr:from>
    <xdr:to>
      <xdr:col>50</xdr:col>
      <xdr:colOff>114300</xdr:colOff>
      <xdr:row>106</xdr:row>
      <xdr:rowOff>82601</xdr:rowOff>
    </xdr:to>
    <xdr:cxnSp macro="">
      <xdr:nvCxnSpPr>
        <xdr:cNvPr id="374" name="直線コネクタ 373"/>
        <xdr:cNvCxnSpPr/>
      </xdr:nvCxnSpPr>
      <xdr:spPr>
        <a:xfrm flipV="1">
          <a:off x="8750300" y="182453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40945</xdr:rowOff>
    </xdr:from>
    <xdr:to>
      <xdr:col>41</xdr:col>
      <xdr:colOff>101600</xdr:colOff>
      <xdr:row>106</xdr:row>
      <xdr:rowOff>142545</xdr:rowOff>
    </xdr:to>
    <xdr:sp macro="" textlink="">
      <xdr:nvSpPr>
        <xdr:cNvPr id="375" name="楕円 374"/>
        <xdr:cNvSpPr/>
      </xdr:nvSpPr>
      <xdr:spPr>
        <a:xfrm>
          <a:off x="7810500" y="182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82601</xdr:rowOff>
    </xdr:from>
    <xdr:to>
      <xdr:col>45</xdr:col>
      <xdr:colOff>177800</xdr:colOff>
      <xdr:row>106</xdr:row>
      <xdr:rowOff>91745</xdr:rowOff>
    </xdr:to>
    <xdr:cxnSp macro="">
      <xdr:nvCxnSpPr>
        <xdr:cNvPr id="376" name="直線コネクタ 375"/>
        <xdr:cNvCxnSpPr/>
      </xdr:nvCxnSpPr>
      <xdr:spPr>
        <a:xfrm flipV="1">
          <a:off x="7861300" y="182563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51003</xdr:rowOff>
    </xdr:from>
    <xdr:to>
      <xdr:col>36</xdr:col>
      <xdr:colOff>165100</xdr:colOff>
      <xdr:row>106</xdr:row>
      <xdr:rowOff>152603</xdr:rowOff>
    </xdr:to>
    <xdr:sp macro="" textlink="">
      <xdr:nvSpPr>
        <xdr:cNvPr id="377" name="楕円 376"/>
        <xdr:cNvSpPr/>
      </xdr:nvSpPr>
      <xdr:spPr>
        <a:xfrm>
          <a:off x="6921500" y="182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91745</xdr:rowOff>
    </xdr:from>
    <xdr:to>
      <xdr:col>41</xdr:col>
      <xdr:colOff>50800</xdr:colOff>
      <xdr:row>106</xdr:row>
      <xdr:rowOff>101803</xdr:rowOff>
    </xdr:to>
    <xdr:cxnSp macro="">
      <xdr:nvCxnSpPr>
        <xdr:cNvPr id="378" name="直線コネクタ 377"/>
        <xdr:cNvCxnSpPr/>
      </xdr:nvCxnSpPr>
      <xdr:spPr>
        <a:xfrm flipV="1">
          <a:off x="6972300" y="1826544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379" name="n_1aveValue【市民会館】&#10;一人当たり面積"/>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80" name="n_2ave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81" name="n_3aveValue【市民会館】&#10;一人当たり面積"/>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382" name="n_4aveValue【市民会館】&#10;一人当たり面積"/>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138955</xdr:rowOff>
    </xdr:from>
    <xdr:ext cx="469744" cy="259045"/>
    <xdr:sp macro="" textlink="">
      <xdr:nvSpPr>
        <xdr:cNvPr id="383" name="n_1main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149928</xdr:rowOff>
    </xdr:from>
    <xdr:ext cx="469744" cy="259045"/>
    <xdr:sp macro="" textlink="">
      <xdr:nvSpPr>
        <xdr:cNvPr id="384" name="n_2mainValue【市民会館】&#10;一人当たり面積"/>
        <xdr:cNvSpPr txBox="1"/>
      </xdr:nvSpPr>
      <xdr:spPr>
        <a:xfrm>
          <a:off x="8515427" y="179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159072</xdr:rowOff>
    </xdr:from>
    <xdr:ext cx="469744" cy="259045"/>
    <xdr:sp macro="" textlink="">
      <xdr:nvSpPr>
        <xdr:cNvPr id="385" name="n_3mainValue【市民会館】&#10;一人当たり面積"/>
        <xdr:cNvSpPr txBox="1"/>
      </xdr:nvSpPr>
      <xdr:spPr>
        <a:xfrm>
          <a:off x="7626427" y="179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169130</xdr:rowOff>
    </xdr:from>
    <xdr:ext cx="469744" cy="259045"/>
    <xdr:sp macro="" textlink="">
      <xdr:nvSpPr>
        <xdr:cNvPr id="386" name="n_4mainValue【市民会館】&#10;一人当たり面積"/>
        <xdr:cNvSpPr txBox="1"/>
      </xdr:nvSpPr>
      <xdr:spPr>
        <a:xfrm>
          <a:off x="6737427" y="179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1" name="直線コネクタ 410"/>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4"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5" name="直線コネクタ 414"/>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16"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17" name="フローチャート: 判断 416"/>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18" name="フローチャート: 判断 417"/>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19" name="フローチャート: 判断 418"/>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0" name="フローチャート: 判断 419"/>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1" name="フローチャート: 判断 420"/>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118745</xdr:rowOff>
    </xdr:from>
    <xdr:to>
      <xdr:col>85</xdr:col>
      <xdr:colOff>177800</xdr:colOff>
      <xdr:row>41</xdr:row>
      <xdr:rowOff>48895</xdr:rowOff>
    </xdr:to>
    <xdr:sp macro="" textlink="">
      <xdr:nvSpPr>
        <xdr:cNvPr id="427" name="楕円 426"/>
        <xdr:cNvSpPr/>
      </xdr:nvSpPr>
      <xdr:spPr>
        <a:xfrm>
          <a:off x="16268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97172</xdr:rowOff>
    </xdr:from>
    <xdr:ext cx="405111" cy="259045"/>
    <xdr:sp macro="" textlink="">
      <xdr:nvSpPr>
        <xdr:cNvPr id="428" name="【一般廃棄物処理施設】&#10;有形固定資産減価償却率該当値テキスト"/>
        <xdr:cNvSpPr txBox="1"/>
      </xdr:nvSpPr>
      <xdr:spPr>
        <a:xfrm>
          <a:off x="16357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429" name="楕円 428"/>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154305</xdr:rowOff>
    </xdr:from>
    <xdr:to>
      <xdr:col>85</xdr:col>
      <xdr:colOff>127000</xdr:colOff>
      <xdr:row>40</xdr:row>
      <xdr:rowOff>169545</xdr:rowOff>
    </xdr:to>
    <xdr:cxnSp macro="">
      <xdr:nvCxnSpPr>
        <xdr:cNvPr id="430" name="直線コネクタ 429"/>
        <xdr:cNvCxnSpPr/>
      </xdr:nvCxnSpPr>
      <xdr:spPr>
        <a:xfrm>
          <a:off x="15481300" y="7012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431" name="楕円 430"/>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154305</xdr:rowOff>
    </xdr:to>
    <xdr:cxnSp macro="">
      <xdr:nvCxnSpPr>
        <xdr:cNvPr id="432" name="直線コネクタ 431"/>
        <xdr:cNvCxnSpPr/>
      </xdr:nvCxnSpPr>
      <xdr:spPr>
        <a:xfrm>
          <a:off x="14592300" y="6995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433" name="楕円 432"/>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137160</xdr:rowOff>
    </xdr:to>
    <xdr:cxnSp macro="">
      <xdr:nvCxnSpPr>
        <xdr:cNvPr id="434" name="直線コネクタ 433"/>
        <xdr:cNvCxnSpPr/>
      </xdr:nvCxnSpPr>
      <xdr:spPr>
        <a:xfrm>
          <a:off x="13703300" y="6951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435" name="楕円 434"/>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40</xdr:row>
      <xdr:rowOff>93345</xdr:rowOff>
    </xdr:to>
    <xdr:cxnSp macro="">
      <xdr:nvCxnSpPr>
        <xdr:cNvPr id="436" name="直線コネクタ 435"/>
        <xdr:cNvCxnSpPr/>
      </xdr:nvCxnSpPr>
      <xdr:spPr>
        <a:xfrm>
          <a:off x="12814300" y="662368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3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3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24782</xdr:rowOff>
    </xdr:from>
    <xdr:ext cx="405111" cy="259045"/>
    <xdr:sp macro="" textlink="">
      <xdr:nvSpPr>
        <xdr:cNvPr id="441" name="n_1mainValue【一般廃棄物処理施設】&#10;有形固定資産減価償却率"/>
        <xdr:cNvSpPr txBox="1"/>
      </xdr:nvSpPr>
      <xdr:spPr>
        <a:xfrm>
          <a:off x="15266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442" name="n_2mainValue【一般廃棄物処理施設】&#10;有形固定資産減価償却率"/>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135272</xdr:rowOff>
    </xdr:from>
    <xdr:ext cx="405111" cy="259045"/>
    <xdr:sp macro="" textlink="">
      <xdr:nvSpPr>
        <xdr:cNvPr id="443" name="n_3mainValue【一般廃棄物処理施設】&#10;有形固定資産減価償却率"/>
        <xdr:cNvSpPr txBox="1"/>
      </xdr:nvSpPr>
      <xdr:spPr>
        <a:xfrm>
          <a:off x="13500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444" name="n_4mainValue【一般廃棄物処理施設】&#10;有形固定資産減価償却率"/>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8" name="テキスト ボックス 45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4" name="テキスト ボックス 46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8" name="直線コネクタ 467"/>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9"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0" name="直線コネクタ 469"/>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1"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2" name="直線コネクタ 471"/>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73"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4" name="フローチャート: 判断 473"/>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5" name="フローチャート: 判断 474"/>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6" name="フローチャート: 判断 475"/>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7" name="フローチャート: 判断 476"/>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8" name="フローチャート: 判断 477"/>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158907</xdr:rowOff>
    </xdr:from>
    <xdr:to>
      <xdr:col>116</xdr:col>
      <xdr:colOff>114300</xdr:colOff>
      <xdr:row>41</xdr:row>
      <xdr:rowOff>89057</xdr:rowOff>
    </xdr:to>
    <xdr:sp macro="" textlink="">
      <xdr:nvSpPr>
        <xdr:cNvPr id="484" name="楕円 483"/>
        <xdr:cNvSpPr/>
      </xdr:nvSpPr>
      <xdr:spPr>
        <a:xfrm>
          <a:off x="22110700" y="70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137334</xdr:rowOff>
    </xdr:from>
    <xdr:ext cx="599010" cy="259045"/>
    <xdr:sp macro="" textlink="">
      <xdr:nvSpPr>
        <xdr:cNvPr id="485" name="【一般廃棄物処理施設】&#10;一人当たり有形固定資産（償却資産）額該当値テキスト"/>
        <xdr:cNvSpPr txBox="1"/>
      </xdr:nvSpPr>
      <xdr:spPr>
        <a:xfrm>
          <a:off x="22199600" y="699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163640</xdr:rowOff>
    </xdr:from>
    <xdr:to>
      <xdr:col>112</xdr:col>
      <xdr:colOff>38100</xdr:colOff>
      <xdr:row>41</xdr:row>
      <xdr:rowOff>93790</xdr:rowOff>
    </xdr:to>
    <xdr:sp macro="" textlink="">
      <xdr:nvSpPr>
        <xdr:cNvPr id="486" name="楕円 485"/>
        <xdr:cNvSpPr/>
      </xdr:nvSpPr>
      <xdr:spPr>
        <a:xfrm>
          <a:off x="21272500" y="70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38257</xdr:rowOff>
    </xdr:from>
    <xdr:to>
      <xdr:col>116</xdr:col>
      <xdr:colOff>63500</xdr:colOff>
      <xdr:row>41</xdr:row>
      <xdr:rowOff>42990</xdr:rowOff>
    </xdr:to>
    <xdr:cxnSp macro="">
      <xdr:nvCxnSpPr>
        <xdr:cNvPr id="487" name="直線コネクタ 486"/>
        <xdr:cNvCxnSpPr/>
      </xdr:nvCxnSpPr>
      <xdr:spPr>
        <a:xfrm flipV="1">
          <a:off x="21323300" y="7067707"/>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168834</xdr:rowOff>
    </xdr:from>
    <xdr:to>
      <xdr:col>107</xdr:col>
      <xdr:colOff>101600</xdr:colOff>
      <xdr:row>41</xdr:row>
      <xdr:rowOff>98984</xdr:rowOff>
    </xdr:to>
    <xdr:sp macro="" textlink="">
      <xdr:nvSpPr>
        <xdr:cNvPr id="488" name="楕円 487"/>
        <xdr:cNvSpPr/>
      </xdr:nvSpPr>
      <xdr:spPr>
        <a:xfrm>
          <a:off x="20383500" y="7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42990</xdr:rowOff>
    </xdr:from>
    <xdr:to>
      <xdr:col>111</xdr:col>
      <xdr:colOff>177800</xdr:colOff>
      <xdr:row>41</xdr:row>
      <xdr:rowOff>48184</xdr:rowOff>
    </xdr:to>
    <xdr:cxnSp macro="">
      <xdr:nvCxnSpPr>
        <xdr:cNvPr id="489" name="直線コネクタ 488"/>
        <xdr:cNvCxnSpPr/>
      </xdr:nvCxnSpPr>
      <xdr:spPr>
        <a:xfrm flipV="1">
          <a:off x="20434300" y="7072440"/>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154819</xdr:rowOff>
    </xdr:from>
    <xdr:to>
      <xdr:col>102</xdr:col>
      <xdr:colOff>165100</xdr:colOff>
      <xdr:row>42</xdr:row>
      <xdr:rowOff>84969</xdr:rowOff>
    </xdr:to>
    <xdr:sp macro="" textlink="">
      <xdr:nvSpPr>
        <xdr:cNvPr id="490" name="楕円 489"/>
        <xdr:cNvSpPr/>
      </xdr:nvSpPr>
      <xdr:spPr>
        <a:xfrm>
          <a:off x="19494500" y="71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48184</xdr:rowOff>
    </xdr:from>
    <xdr:to>
      <xdr:col>107</xdr:col>
      <xdr:colOff>50800</xdr:colOff>
      <xdr:row>42</xdr:row>
      <xdr:rowOff>34169</xdr:rowOff>
    </xdr:to>
    <xdr:cxnSp macro="">
      <xdr:nvCxnSpPr>
        <xdr:cNvPr id="491" name="直線コネクタ 490"/>
        <xdr:cNvCxnSpPr/>
      </xdr:nvCxnSpPr>
      <xdr:spPr>
        <a:xfrm flipV="1">
          <a:off x="19545300" y="7077634"/>
          <a:ext cx="889000" cy="1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94544</xdr:rowOff>
    </xdr:from>
    <xdr:to>
      <xdr:col>98</xdr:col>
      <xdr:colOff>38100</xdr:colOff>
      <xdr:row>42</xdr:row>
      <xdr:rowOff>24694</xdr:rowOff>
    </xdr:to>
    <xdr:sp macro="" textlink="">
      <xdr:nvSpPr>
        <xdr:cNvPr id="492" name="楕円 491"/>
        <xdr:cNvSpPr/>
      </xdr:nvSpPr>
      <xdr:spPr>
        <a:xfrm>
          <a:off x="18605500" y="71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145344</xdr:rowOff>
    </xdr:from>
    <xdr:to>
      <xdr:col>102</xdr:col>
      <xdr:colOff>114300</xdr:colOff>
      <xdr:row>42</xdr:row>
      <xdr:rowOff>34169</xdr:rowOff>
    </xdr:to>
    <xdr:cxnSp macro="">
      <xdr:nvCxnSpPr>
        <xdr:cNvPr id="493" name="直線コネクタ 492"/>
        <xdr:cNvCxnSpPr/>
      </xdr:nvCxnSpPr>
      <xdr:spPr>
        <a:xfrm>
          <a:off x="18656300" y="7174794"/>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94"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495" name="n_2aveValue【一般廃棄物処理施設】&#10;一人当たり有形固定資産（償却資産）額"/>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96"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97"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84917</xdr:rowOff>
    </xdr:from>
    <xdr:ext cx="599010" cy="259045"/>
    <xdr:sp macro="" textlink="">
      <xdr:nvSpPr>
        <xdr:cNvPr id="498" name="n_1mainValue【一般廃棄物処理施設】&#10;一人当たり有形固定資産（償却資産）額"/>
        <xdr:cNvSpPr txBox="1"/>
      </xdr:nvSpPr>
      <xdr:spPr>
        <a:xfrm>
          <a:off x="21011095" y="711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115511</xdr:rowOff>
    </xdr:from>
    <xdr:ext cx="599010" cy="259045"/>
    <xdr:sp macro="" textlink="">
      <xdr:nvSpPr>
        <xdr:cNvPr id="499" name="n_2mainValue【一般廃棄物処理施設】&#10;一人当たり有形固定資産（償却資産）額"/>
        <xdr:cNvSpPr txBox="1"/>
      </xdr:nvSpPr>
      <xdr:spPr>
        <a:xfrm>
          <a:off x="20134795" y="680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76096</xdr:rowOff>
    </xdr:from>
    <xdr:ext cx="469744" cy="259045"/>
    <xdr:sp macro="" textlink="">
      <xdr:nvSpPr>
        <xdr:cNvPr id="500" name="n_3mainValue【一般廃棄物処理施設】&#10;一人当たり有形固定資産（償却資産）額"/>
        <xdr:cNvSpPr txBox="1"/>
      </xdr:nvSpPr>
      <xdr:spPr>
        <a:xfrm>
          <a:off x="19310428" y="72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15821</xdr:rowOff>
    </xdr:from>
    <xdr:ext cx="534377" cy="259045"/>
    <xdr:sp macro="" textlink="">
      <xdr:nvSpPr>
        <xdr:cNvPr id="501" name="n_4mainValue【一般廃棄物処理施設】&#10;一人当たり有形固定資産（償却資産）額"/>
        <xdr:cNvSpPr txBox="1"/>
      </xdr:nvSpPr>
      <xdr:spPr>
        <a:xfrm>
          <a:off x="18389111" y="72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0" name="テキスト ボックス 5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8" name="テキスト ボックス 5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0" name="テキスト ボックス 5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2" name="直線コネクタ 541"/>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3"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4" name="直線コネクタ 543"/>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5"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6" name="直線コネクタ 545"/>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47"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8" name="フローチャート: 判断 54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49" name="フローチャート: 判断 548"/>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0" name="フローチャート: 判断 549"/>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1" name="フローチャート: 判断 550"/>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2" name="フローチャート: 判断 551"/>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74930</xdr:rowOff>
    </xdr:from>
    <xdr:to>
      <xdr:col>85</xdr:col>
      <xdr:colOff>177800</xdr:colOff>
      <xdr:row>85</xdr:row>
      <xdr:rowOff>5080</xdr:rowOff>
    </xdr:to>
    <xdr:sp macro="" textlink="">
      <xdr:nvSpPr>
        <xdr:cNvPr id="558" name="楕円 557"/>
        <xdr:cNvSpPr/>
      </xdr:nvSpPr>
      <xdr:spPr>
        <a:xfrm>
          <a:off x="16268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53357</xdr:rowOff>
    </xdr:from>
    <xdr:ext cx="405111" cy="259045"/>
    <xdr:sp macro="" textlink="">
      <xdr:nvSpPr>
        <xdr:cNvPr id="559" name="【消防施設】&#10;有形固定資産減価償却率該当値テキスト"/>
        <xdr:cNvSpPr txBox="1"/>
      </xdr:nvSpPr>
      <xdr:spPr>
        <a:xfrm>
          <a:off x="16357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82550</xdr:rowOff>
    </xdr:from>
    <xdr:to>
      <xdr:col>81</xdr:col>
      <xdr:colOff>101600</xdr:colOff>
      <xdr:row>85</xdr:row>
      <xdr:rowOff>12700</xdr:rowOff>
    </xdr:to>
    <xdr:sp macro="" textlink="">
      <xdr:nvSpPr>
        <xdr:cNvPr id="560" name="楕円 559"/>
        <xdr:cNvSpPr/>
      </xdr:nvSpPr>
      <xdr:spPr>
        <a:xfrm>
          <a:off x="15430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84</xdr:row>
      <xdr:rowOff>133350</xdr:rowOff>
    </xdr:to>
    <xdr:cxnSp macro="">
      <xdr:nvCxnSpPr>
        <xdr:cNvPr id="561" name="直線コネクタ 560"/>
        <xdr:cNvCxnSpPr/>
      </xdr:nvCxnSpPr>
      <xdr:spPr>
        <a:xfrm flipV="1">
          <a:off x="15481300" y="14527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67311</xdr:rowOff>
    </xdr:from>
    <xdr:to>
      <xdr:col>76</xdr:col>
      <xdr:colOff>165100</xdr:colOff>
      <xdr:row>84</xdr:row>
      <xdr:rowOff>168911</xdr:rowOff>
    </xdr:to>
    <xdr:sp macro="" textlink="">
      <xdr:nvSpPr>
        <xdr:cNvPr id="562" name="楕円 561"/>
        <xdr:cNvSpPr/>
      </xdr:nvSpPr>
      <xdr:spPr>
        <a:xfrm>
          <a:off x="14541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118111</xdr:rowOff>
    </xdr:from>
    <xdr:to>
      <xdr:col>81</xdr:col>
      <xdr:colOff>50800</xdr:colOff>
      <xdr:row>84</xdr:row>
      <xdr:rowOff>133350</xdr:rowOff>
    </xdr:to>
    <xdr:cxnSp macro="">
      <xdr:nvCxnSpPr>
        <xdr:cNvPr id="563" name="直線コネクタ 562"/>
        <xdr:cNvCxnSpPr/>
      </xdr:nvCxnSpPr>
      <xdr:spPr>
        <a:xfrm>
          <a:off x="14592300" y="14519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564" name="楕円 563"/>
        <xdr:cNvSpPr/>
      </xdr:nvSpPr>
      <xdr:spPr>
        <a:xfrm>
          <a:off x="13652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118111</xdr:rowOff>
    </xdr:to>
    <xdr:cxnSp macro="">
      <xdr:nvCxnSpPr>
        <xdr:cNvPr id="565" name="直線コネクタ 564"/>
        <xdr:cNvCxnSpPr/>
      </xdr:nvCxnSpPr>
      <xdr:spPr>
        <a:xfrm>
          <a:off x="13703300" y="14403705"/>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111125</xdr:rowOff>
    </xdr:from>
    <xdr:to>
      <xdr:col>67</xdr:col>
      <xdr:colOff>101600</xdr:colOff>
      <xdr:row>84</xdr:row>
      <xdr:rowOff>41275</xdr:rowOff>
    </xdr:to>
    <xdr:sp macro="" textlink="">
      <xdr:nvSpPr>
        <xdr:cNvPr id="566" name="楕円 565"/>
        <xdr:cNvSpPr/>
      </xdr:nvSpPr>
      <xdr:spPr>
        <a:xfrm>
          <a:off x="12763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161925</xdr:rowOff>
    </xdr:from>
    <xdr:to>
      <xdr:col>71</xdr:col>
      <xdr:colOff>177800</xdr:colOff>
      <xdr:row>84</xdr:row>
      <xdr:rowOff>1905</xdr:rowOff>
    </xdr:to>
    <xdr:cxnSp macro="">
      <xdr:nvCxnSpPr>
        <xdr:cNvPr id="567" name="直線コネクタ 566"/>
        <xdr:cNvCxnSpPr/>
      </xdr:nvCxnSpPr>
      <xdr:spPr>
        <a:xfrm>
          <a:off x="12814300" y="143922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568"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69"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70"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1"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3827</xdr:rowOff>
    </xdr:from>
    <xdr:ext cx="405111" cy="259045"/>
    <xdr:sp macro="" textlink="">
      <xdr:nvSpPr>
        <xdr:cNvPr id="572" name="n_1mainValue【消防施設】&#10;有形固定資産減価償却率"/>
        <xdr:cNvSpPr txBox="1"/>
      </xdr:nvSpPr>
      <xdr:spPr>
        <a:xfrm>
          <a:off x="15266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160038</xdr:rowOff>
    </xdr:from>
    <xdr:ext cx="405111" cy="259045"/>
    <xdr:sp macro="" textlink="">
      <xdr:nvSpPr>
        <xdr:cNvPr id="573" name="n_2mainValue【消防施設】&#10;有形固定資産減価償却率"/>
        <xdr:cNvSpPr txBox="1"/>
      </xdr:nvSpPr>
      <xdr:spPr>
        <a:xfrm>
          <a:off x="14389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574" name="n_3mainValue【消防施設】&#10;有形固定資産減価償却率"/>
        <xdr:cNvSpPr txBox="1"/>
      </xdr:nvSpPr>
      <xdr:spPr>
        <a:xfrm>
          <a:off x="13500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32402</xdr:rowOff>
    </xdr:from>
    <xdr:ext cx="405111" cy="259045"/>
    <xdr:sp macro="" textlink="">
      <xdr:nvSpPr>
        <xdr:cNvPr id="575" name="n_4mainValue【消防施設】&#10;有形固定資産減価償却率"/>
        <xdr:cNvSpPr txBox="1"/>
      </xdr:nvSpPr>
      <xdr:spPr>
        <a:xfrm>
          <a:off x="12611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7" name="直線コネクタ 596"/>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98"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99" name="直線コネクタ 598"/>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0"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1" name="直線コネクタ 600"/>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2"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3" name="フローチャート: 判断 602"/>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4" name="フローチャート: 判断 603"/>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5" name="フローチャート: 判断 604"/>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6" name="フローチャート: 判断 605"/>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7" name="フローチャート: 判断 606"/>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165151</xdr:rowOff>
    </xdr:from>
    <xdr:to>
      <xdr:col>116</xdr:col>
      <xdr:colOff>114300</xdr:colOff>
      <xdr:row>85</xdr:row>
      <xdr:rowOff>95301</xdr:rowOff>
    </xdr:to>
    <xdr:sp macro="" textlink="">
      <xdr:nvSpPr>
        <xdr:cNvPr id="613" name="楕円 612"/>
        <xdr:cNvSpPr/>
      </xdr:nvSpPr>
      <xdr:spPr>
        <a:xfrm>
          <a:off x="221107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16578</xdr:rowOff>
    </xdr:from>
    <xdr:ext cx="469744" cy="259045"/>
    <xdr:sp macro="" textlink="">
      <xdr:nvSpPr>
        <xdr:cNvPr id="614" name="【消防施設】&#10;一人当たり面積該当値テキスト"/>
        <xdr:cNvSpPr txBox="1"/>
      </xdr:nvSpPr>
      <xdr:spPr>
        <a:xfrm>
          <a:off x="22199600" y="1441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15" name="楕円 614"/>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44501</xdr:rowOff>
    </xdr:from>
    <xdr:to>
      <xdr:col>116</xdr:col>
      <xdr:colOff>63500</xdr:colOff>
      <xdr:row>85</xdr:row>
      <xdr:rowOff>49530</xdr:rowOff>
    </xdr:to>
    <xdr:cxnSp macro="">
      <xdr:nvCxnSpPr>
        <xdr:cNvPr id="616" name="直線コネクタ 615"/>
        <xdr:cNvCxnSpPr/>
      </xdr:nvCxnSpPr>
      <xdr:spPr>
        <a:xfrm flipV="1">
          <a:off x="21323300" y="1461775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3759</xdr:rowOff>
    </xdr:from>
    <xdr:to>
      <xdr:col>107</xdr:col>
      <xdr:colOff>101600</xdr:colOff>
      <xdr:row>85</xdr:row>
      <xdr:rowOff>105359</xdr:rowOff>
    </xdr:to>
    <xdr:sp macro="" textlink="">
      <xdr:nvSpPr>
        <xdr:cNvPr id="617" name="楕円 616"/>
        <xdr:cNvSpPr/>
      </xdr:nvSpPr>
      <xdr:spPr>
        <a:xfrm>
          <a:off x="20383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54559</xdr:rowOff>
    </xdr:to>
    <xdr:cxnSp macro="">
      <xdr:nvCxnSpPr>
        <xdr:cNvPr id="618" name="直線コネクタ 617"/>
        <xdr:cNvCxnSpPr/>
      </xdr:nvCxnSpPr>
      <xdr:spPr>
        <a:xfrm flipV="1">
          <a:off x="20434300" y="146227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2387</xdr:rowOff>
    </xdr:from>
    <xdr:to>
      <xdr:col>102</xdr:col>
      <xdr:colOff>165100</xdr:colOff>
      <xdr:row>85</xdr:row>
      <xdr:rowOff>103987</xdr:rowOff>
    </xdr:to>
    <xdr:sp macro="" textlink="">
      <xdr:nvSpPr>
        <xdr:cNvPr id="619" name="楕円 618"/>
        <xdr:cNvSpPr/>
      </xdr:nvSpPr>
      <xdr:spPr>
        <a:xfrm>
          <a:off x="19494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53187</xdr:rowOff>
    </xdr:from>
    <xdr:to>
      <xdr:col>107</xdr:col>
      <xdr:colOff>50800</xdr:colOff>
      <xdr:row>85</xdr:row>
      <xdr:rowOff>54559</xdr:rowOff>
    </xdr:to>
    <xdr:cxnSp macro="">
      <xdr:nvCxnSpPr>
        <xdr:cNvPr id="620" name="直線コネクタ 619"/>
        <xdr:cNvCxnSpPr/>
      </xdr:nvCxnSpPr>
      <xdr:spPr>
        <a:xfrm>
          <a:off x="19545300" y="146264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12903</xdr:rowOff>
    </xdr:from>
    <xdr:to>
      <xdr:col>98</xdr:col>
      <xdr:colOff>38100</xdr:colOff>
      <xdr:row>85</xdr:row>
      <xdr:rowOff>114503</xdr:rowOff>
    </xdr:to>
    <xdr:sp macro="" textlink="">
      <xdr:nvSpPr>
        <xdr:cNvPr id="621" name="楕円 620"/>
        <xdr:cNvSpPr/>
      </xdr:nvSpPr>
      <xdr:spPr>
        <a:xfrm>
          <a:off x="18605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53187</xdr:rowOff>
    </xdr:from>
    <xdr:to>
      <xdr:col>102</xdr:col>
      <xdr:colOff>114300</xdr:colOff>
      <xdr:row>85</xdr:row>
      <xdr:rowOff>63703</xdr:rowOff>
    </xdr:to>
    <xdr:cxnSp macro="">
      <xdr:nvCxnSpPr>
        <xdr:cNvPr id="622" name="直線コネクタ 621"/>
        <xdr:cNvCxnSpPr/>
      </xdr:nvCxnSpPr>
      <xdr:spPr>
        <a:xfrm flipV="1">
          <a:off x="18656300" y="1462643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23" name="n_1aveValue【消防施設】&#10;一人当たり面積"/>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24" name="n_2aveValue【消防施設】&#10;一人当たり面積"/>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25" name="n_3ave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626" name="n_4aveValue【消防施設】&#10;一人当たり面積"/>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116857</xdr:rowOff>
    </xdr:from>
    <xdr:ext cx="469744" cy="259045"/>
    <xdr:sp macro="" textlink="">
      <xdr:nvSpPr>
        <xdr:cNvPr id="627" name="n_1mainValue【消防施設】&#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121886</xdr:rowOff>
    </xdr:from>
    <xdr:ext cx="469744" cy="259045"/>
    <xdr:sp macro="" textlink="">
      <xdr:nvSpPr>
        <xdr:cNvPr id="628" name="n_2mainValue【消防施設】&#10;一人当たり面積"/>
        <xdr:cNvSpPr txBox="1"/>
      </xdr:nvSpPr>
      <xdr:spPr>
        <a:xfrm>
          <a:off x="201994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120514</xdr:rowOff>
    </xdr:from>
    <xdr:ext cx="469744" cy="259045"/>
    <xdr:sp macro="" textlink="">
      <xdr:nvSpPr>
        <xdr:cNvPr id="629" name="n_3mainValue【消防施設】&#10;一人当たり面積"/>
        <xdr:cNvSpPr txBox="1"/>
      </xdr:nvSpPr>
      <xdr:spPr>
        <a:xfrm>
          <a:off x="193104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131030</xdr:rowOff>
    </xdr:from>
    <xdr:ext cx="469744" cy="259045"/>
    <xdr:sp macro="" textlink="">
      <xdr:nvSpPr>
        <xdr:cNvPr id="630" name="n_4mainValue【消防施設】&#10;一人当たり面積"/>
        <xdr:cNvSpPr txBox="1"/>
      </xdr:nvSpPr>
      <xdr:spPr>
        <a:xfrm>
          <a:off x="18421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6" name="直線コネクタ 655"/>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7"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58" name="直線コネクタ 657"/>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0" name="直線コネクタ 6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1"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2" name="フローチャート: 判断 661"/>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3" name="フローチャート: 判断 662"/>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4" name="フローチャート: 判断 663"/>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5" name="フローチャート: 判断 664"/>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6" name="フローチャート: 判断 665"/>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72" name="楕円 671"/>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673" name="【庁舎】&#10;有形固定資産減価償却率該当値テキスト"/>
        <xdr:cNvSpPr txBox="1"/>
      </xdr:nvSpPr>
      <xdr:spPr>
        <a:xfrm>
          <a:off x="16357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674" name="楕円 673"/>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107224</xdr:rowOff>
    </xdr:to>
    <xdr:cxnSp macro="">
      <xdr:nvCxnSpPr>
        <xdr:cNvPr id="675" name="直線コネクタ 674"/>
        <xdr:cNvCxnSpPr/>
      </xdr:nvCxnSpPr>
      <xdr:spPr>
        <a:xfrm>
          <a:off x="15481300" y="179004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76" name="楕円 675"/>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69669</xdr:rowOff>
    </xdr:to>
    <xdr:cxnSp macro="">
      <xdr:nvCxnSpPr>
        <xdr:cNvPr id="677" name="直線コネクタ 676"/>
        <xdr:cNvCxnSpPr/>
      </xdr:nvCxnSpPr>
      <xdr:spPr>
        <a:xfrm>
          <a:off x="14592300" y="1786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113574</xdr:rowOff>
    </xdr:from>
    <xdr:to>
      <xdr:col>72</xdr:col>
      <xdr:colOff>38100</xdr:colOff>
      <xdr:row>104</xdr:row>
      <xdr:rowOff>43724</xdr:rowOff>
    </xdr:to>
    <xdr:sp macro="" textlink="">
      <xdr:nvSpPr>
        <xdr:cNvPr id="678" name="楕円 677"/>
        <xdr:cNvSpPr/>
      </xdr:nvSpPr>
      <xdr:spPr>
        <a:xfrm>
          <a:off x="13652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164374</xdr:rowOff>
    </xdr:from>
    <xdr:to>
      <xdr:col>76</xdr:col>
      <xdr:colOff>114300</xdr:colOff>
      <xdr:row>104</xdr:row>
      <xdr:rowOff>30480</xdr:rowOff>
    </xdr:to>
    <xdr:cxnSp macro="">
      <xdr:nvCxnSpPr>
        <xdr:cNvPr id="679" name="直線コネクタ 678"/>
        <xdr:cNvCxnSpPr/>
      </xdr:nvCxnSpPr>
      <xdr:spPr>
        <a:xfrm>
          <a:off x="13703300" y="178237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80918</xdr:rowOff>
    </xdr:from>
    <xdr:to>
      <xdr:col>67</xdr:col>
      <xdr:colOff>101600</xdr:colOff>
      <xdr:row>104</xdr:row>
      <xdr:rowOff>11068</xdr:rowOff>
    </xdr:to>
    <xdr:sp macro="" textlink="">
      <xdr:nvSpPr>
        <xdr:cNvPr id="680" name="楕円 679"/>
        <xdr:cNvSpPr/>
      </xdr:nvSpPr>
      <xdr:spPr>
        <a:xfrm>
          <a:off x="12763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131718</xdr:rowOff>
    </xdr:from>
    <xdr:to>
      <xdr:col>71</xdr:col>
      <xdr:colOff>177800</xdr:colOff>
      <xdr:row>103</xdr:row>
      <xdr:rowOff>164374</xdr:rowOff>
    </xdr:to>
    <xdr:cxnSp macro="">
      <xdr:nvCxnSpPr>
        <xdr:cNvPr id="681" name="直線コネクタ 680"/>
        <xdr:cNvCxnSpPr/>
      </xdr:nvCxnSpPr>
      <xdr:spPr>
        <a:xfrm>
          <a:off x="12814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2"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3"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84"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685"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136996</xdr:rowOff>
    </xdr:from>
    <xdr:ext cx="405111" cy="259045"/>
    <xdr:sp macro="" textlink="">
      <xdr:nvSpPr>
        <xdr:cNvPr id="686" name="n_1mainValue【庁舎】&#10;有形固定資産減価償却率"/>
        <xdr:cNvSpPr txBox="1"/>
      </xdr:nvSpPr>
      <xdr:spPr>
        <a:xfrm>
          <a:off x="15266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87" name="n_2main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60251</xdr:rowOff>
    </xdr:from>
    <xdr:ext cx="405111" cy="259045"/>
    <xdr:sp macro="" textlink="">
      <xdr:nvSpPr>
        <xdr:cNvPr id="688" name="n_3mainValue【庁舎】&#10;有形固定資産減価償却率"/>
        <xdr:cNvSpPr txBox="1"/>
      </xdr:nvSpPr>
      <xdr:spPr>
        <a:xfrm>
          <a:off x="13500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27595</xdr:rowOff>
    </xdr:from>
    <xdr:ext cx="405111" cy="259045"/>
    <xdr:sp macro="" textlink="">
      <xdr:nvSpPr>
        <xdr:cNvPr id="689" name="n_4mainValue【庁舎】&#10;有形固定資産減価償却率"/>
        <xdr:cNvSpPr txBox="1"/>
      </xdr:nvSpPr>
      <xdr:spPr>
        <a:xfrm>
          <a:off x="12611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5" name="直線コネクタ 714"/>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6"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7" name="直線コネクタ 716"/>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18"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19" name="直線コネクタ 718"/>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0"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1" name="フローチャート: 判断 720"/>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2" name="フローチャート: 判断 721"/>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3" name="フローチャート: 判断 722"/>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4" name="フローチャート: 判断 723"/>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5" name="フローチャート: 判断 724"/>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31" name="楕円 730"/>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32" name="【庁舎】&#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70031</xdr:rowOff>
    </xdr:from>
    <xdr:to>
      <xdr:col>112</xdr:col>
      <xdr:colOff>38100</xdr:colOff>
      <xdr:row>105</xdr:row>
      <xdr:rowOff>181</xdr:rowOff>
    </xdr:to>
    <xdr:sp macro="" textlink="">
      <xdr:nvSpPr>
        <xdr:cNvPr id="733" name="楕円 732"/>
        <xdr:cNvSpPr/>
      </xdr:nvSpPr>
      <xdr:spPr>
        <a:xfrm>
          <a:off x="212725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120831</xdr:rowOff>
    </xdr:to>
    <xdr:cxnSp macro="">
      <xdr:nvCxnSpPr>
        <xdr:cNvPr id="734" name="直線コネクタ 733"/>
        <xdr:cNvCxnSpPr/>
      </xdr:nvCxnSpPr>
      <xdr:spPr>
        <a:xfrm flipV="1">
          <a:off x="21323300" y="17929861"/>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735" name="楕円 734"/>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120831</xdr:rowOff>
    </xdr:from>
    <xdr:to>
      <xdr:col>111</xdr:col>
      <xdr:colOff>177800</xdr:colOff>
      <xdr:row>104</xdr:row>
      <xdr:rowOff>144780</xdr:rowOff>
    </xdr:to>
    <xdr:cxnSp macro="">
      <xdr:nvCxnSpPr>
        <xdr:cNvPr id="736" name="直線コネクタ 735"/>
        <xdr:cNvCxnSpPr/>
      </xdr:nvCxnSpPr>
      <xdr:spPr>
        <a:xfrm flipV="1">
          <a:off x="20434300" y="1795163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114663</xdr:rowOff>
    </xdr:from>
    <xdr:to>
      <xdr:col>102</xdr:col>
      <xdr:colOff>165100</xdr:colOff>
      <xdr:row>105</xdr:row>
      <xdr:rowOff>44813</xdr:rowOff>
    </xdr:to>
    <xdr:sp macro="" textlink="">
      <xdr:nvSpPr>
        <xdr:cNvPr id="737" name="楕円 736"/>
        <xdr:cNvSpPr/>
      </xdr:nvSpPr>
      <xdr:spPr>
        <a:xfrm>
          <a:off x="19494500" y="17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165463</xdr:rowOff>
    </xdr:to>
    <xdr:cxnSp macro="">
      <xdr:nvCxnSpPr>
        <xdr:cNvPr id="738" name="直線コネクタ 737"/>
        <xdr:cNvCxnSpPr/>
      </xdr:nvCxnSpPr>
      <xdr:spPr>
        <a:xfrm flipV="1">
          <a:off x="19545300" y="179755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137523</xdr:rowOff>
    </xdr:from>
    <xdr:to>
      <xdr:col>98</xdr:col>
      <xdr:colOff>38100</xdr:colOff>
      <xdr:row>105</xdr:row>
      <xdr:rowOff>67673</xdr:rowOff>
    </xdr:to>
    <xdr:sp macro="" textlink="">
      <xdr:nvSpPr>
        <xdr:cNvPr id="739" name="楕円 738"/>
        <xdr:cNvSpPr/>
      </xdr:nvSpPr>
      <xdr:spPr>
        <a:xfrm>
          <a:off x="18605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165463</xdr:rowOff>
    </xdr:from>
    <xdr:to>
      <xdr:col>102</xdr:col>
      <xdr:colOff>114300</xdr:colOff>
      <xdr:row>105</xdr:row>
      <xdr:rowOff>16873</xdr:rowOff>
    </xdr:to>
    <xdr:cxnSp macro="">
      <xdr:nvCxnSpPr>
        <xdr:cNvPr id="740" name="直線コネクタ 739"/>
        <xdr:cNvCxnSpPr/>
      </xdr:nvCxnSpPr>
      <xdr:spPr>
        <a:xfrm flipV="1">
          <a:off x="18656300" y="179962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1"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2"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43"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744"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16708</xdr:rowOff>
    </xdr:from>
    <xdr:ext cx="469744" cy="259045"/>
    <xdr:sp macro="" textlink="">
      <xdr:nvSpPr>
        <xdr:cNvPr id="745" name="n_1mainValue【庁舎】&#10;一人当たり面積"/>
        <xdr:cNvSpPr txBox="1"/>
      </xdr:nvSpPr>
      <xdr:spPr>
        <a:xfrm>
          <a:off x="21075727" y="17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746" name="n_2mainValue【庁舎】&#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61340</xdr:rowOff>
    </xdr:from>
    <xdr:ext cx="469744" cy="259045"/>
    <xdr:sp macro="" textlink="">
      <xdr:nvSpPr>
        <xdr:cNvPr id="747" name="n_3mainValue【庁舎】&#10;一人当たり面積"/>
        <xdr:cNvSpPr txBox="1"/>
      </xdr:nvSpPr>
      <xdr:spPr>
        <a:xfrm>
          <a:off x="19310427"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84200</xdr:rowOff>
    </xdr:from>
    <xdr:ext cx="469744" cy="259045"/>
    <xdr:sp macro="" textlink="">
      <xdr:nvSpPr>
        <xdr:cNvPr id="748" name="n_4mainValue【庁舎】&#10;一人当たり面積"/>
        <xdr:cNvSpPr txBox="1"/>
      </xdr:nvSpPr>
      <xdr:spPr>
        <a:xfrm>
          <a:off x="184214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施設、プールは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施設所有しており、いずれも建築後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年以上経過し、耐震化や改修を実施しているが、有形固定資産減価償却率は非常に高い状況となっている。福祉施設については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施設所有しており、その中には比較的新しい施設もあるが、建築後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年以上を経過する施設も存在し、有形固定資産減価償却率は類似団体平均を上回る状況となっている。文化会館（市民会館）は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施設所有しているが、建築後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年以上経過し、有形固定資産減価償却率は類似団体平均を上回り、高い状況となっている。</a:t>
          </a:r>
          <a:r>
            <a:rPr kumimoji="1" lang="ja-JP" altLang="en-US" sz="1100">
              <a:solidFill>
                <a:schemeClr val="dk1"/>
              </a:solidFill>
              <a:effectLst/>
              <a:latin typeface="+mn-lt"/>
              <a:ea typeface="+mn-ea"/>
              <a:cs typeface="+mn-cs"/>
            </a:rPr>
            <a:t>なお、体育施設及び文化施設については、</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に公共施設個別施設計画を策定し、老朽化への対応を行っていく。</a:t>
          </a:r>
          <a:r>
            <a:rPr kumimoji="1" lang="ja-JP" altLang="ja-JP" sz="1100">
              <a:solidFill>
                <a:schemeClr val="dk1"/>
              </a:solidFill>
              <a:effectLst/>
              <a:latin typeface="+mn-lt"/>
              <a:ea typeface="+mn-ea"/>
              <a:cs typeface="+mn-cs"/>
            </a:rPr>
            <a:t>一般廃棄物処理施設は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時点で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施設所有しており、建築後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年以上が経過し、有形固定資産減価償却率は類似団体平均を上回り高い状況となっている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当施設について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施設運営に</a:t>
          </a:r>
          <a:r>
            <a:rPr kumimoji="1" lang="ja-JP" altLang="ja-JP" sz="1100">
              <a:solidFill>
                <a:schemeClr val="dk1"/>
              </a:solidFill>
              <a:effectLst/>
              <a:latin typeface="+mn-lt"/>
              <a:ea typeface="+mn-ea"/>
              <a:cs typeface="+mn-cs"/>
            </a:rPr>
            <a:t>ついて検討を開始し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。消防施設については、消防署</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施設に加え、町内各地区に消防団分団施設が数多く点在し、建築後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年を超える施設もあることから、有形固定資産減価償却率は類似団体平均を上回り、高い状況となっている。今後は分団の再編とともに施設数の縮小を検討する。庁舎については、本庁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施設と総合支所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施設を所有しており、本庁は建築後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年が経過しているが、総合支所は建築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未満で新しい施設であるため、有形固定資産減価償却率は類似団体平均を下回る状況となっている。各施設の一人当たりの面積については、施設数も比較的少なく、施設規模も小さいため、類似団体平均に近い数値となっている。町の財政状況では各施設の大規模な改修を頻繁に実施することは困難であるため、今後は施設の在り方を含め、計画的な改修・更新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年々過疎化が進むにつれ、</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歳以上の人口比率は高まっており、</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現在の高齢化率は</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と生産人口の減少が著しい。生産人口の減少は、茶業や林業を中心とした基盤産業の伸び悩みや商工業の停滞に繋がり、結果、町税収入の減少に歯止めがかからない状況である。加えて、当町にとって大きな財源となっている国有資産等所在市町村交付金も年々減少している影響も大き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の財政力指数は、前年度と同様に類似団体平均を若干下回る結果となっている。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人口減少に伴う税収の減少、普通交付税における合併算定替交付額の縮減、</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に実施した大規模事業（高度情報基盤整備事業）に伴い借入した地方債による地方債償還額の増加により、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まで経常収支比率が年々上昇していた。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は合併当時に借入した合併特例債の償還が終了した</a:t>
          </a:r>
          <a:r>
            <a:rPr kumimoji="1" lang="ja-JP" altLang="en-US" sz="1100">
              <a:solidFill>
                <a:schemeClr val="dk1"/>
              </a:solidFill>
              <a:effectLst/>
              <a:latin typeface="+mn-lt"/>
              <a:ea typeface="+mn-ea"/>
              <a:cs typeface="+mn-cs"/>
            </a:rPr>
            <a:t>ため、下降傾向となっている。</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においてもコロナ禍による事業の中止や規模縮小が多く</a:t>
          </a:r>
          <a:r>
            <a:rPr kumimoji="1" lang="ja-JP" altLang="ja-JP" sz="1100">
              <a:solidFill>
                <a:schemeClr val="dk1"/>
              </a:solidFill>
              <a:effectLst/>
              <a:latin typeface="+mn-lt"/>
              <a:ea typeface="+mn-ea"/>
              <a:cs typeface="+mn-cs"/>
            </a:rPr>
            <a:t>、経常的</a:t>
          </a:r>
          <a:r>
            <a:rPr kumimoji="1" lang="ja-JP" altLang="en-US" sz="1100">
              <a:solidFill>
                <a:schemeClr val="dk1"/>
              </a:solidFill>
              <a:effectLst/>
              <a:latin typeface="+mn-lt"/>
              <a:ea typeface="+mn-ea"/>
              <a:cs typeface="+mn-cs"/>
            </a:rPr>
            <a:t>経費の支出が減少したことから、</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％の減少となったが、依然として類似団体平均の数値を上回る状況となっている。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32004</xdr:rowOff>
    </xdr:to>
    <xdr:cxnSp macro="">
      <xdr:nvCxnSpPr>
        <xdr:cNvPr id="131" name="直線コネクタ 130"/>
        <xdr:cNvCxnSpPr/>
      </xdr:nvCxnSpPr>
      <xdr:spPr>
        <a:xfrm flipV="1">
          <a:off x="4114800" y="1098804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162306</xdr:rowOff>
    </xdr:to>
    <xdr:cxnSp macro="">
      <xdr:nvCxnSpPr>
        <xdr:cNvPr id="134" name="直線コネクタ 133"/>
        <xdr:cNvCxnSpPr/>
      </xdr:nvCxnSpPr>
      <xdr:spPr>
        <a:xfrm flipV="1">
          <a:off x="3225800" y="111762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162306</xdr:rowOff>
    </xdr:to>
    <xdr:cxnSp macro="">
      <xdr:nvCxnSpPr>
        <xdr:cNvPr id="137" name="直線コネクタ 136"/>
        <xdr:cNvCxnSpPr/>
      </xdr:nvCxnSpPr>
      <xdr:spPr>
        <a:xfrm>
          <a:off x="2336800" y="1124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104394</xdr:rowOff>
    </xdr:to>
    <xdr:cxnSp macro="">
      <xdr:nvCxnSpPr>
        <xdr:cNvPr id="140" name="直線コネクタ 139"/>
        <xdr:cNvCxnSpPr/>
      </xdr:nvCxnSpPr>
      <xdr:spPr>
        <a:xfrm>
          <a:off x="1447800" y="110556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2" name="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4" name="楕円 153"/>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5" name="テキスト ボックス 154"/>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6" name="楕円 155"/>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7" name="テキスト ボックス 156"/>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8" name="楕円 157"/>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9" name="テキスト ボックス 158"/>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正職員・臨時職員の採用については抑制を図ってはいるものの、町の規模に対し職員数が多い状態が続いている。また、観光施設や教育関係施等の管理運営費も多額となっており、類似団体平均を大きく上回る状況となっている。以前より、施設運営の見直し等について検討を行っているが、大きな改善に至っておらず、人口は減少する一方であるため、年々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人当たりの人件費・物件費等の決算額は上昇しており、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教育推進業務開始等により特に数値が上昇している。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158719</xdr:rowOff>
    </xdr:from>
    <xdr:to>
      <xdr:col>23</xdr:col>
      <xdr:colOff>133350</xdr:colOff>
      <xdr:row>85</xdr:row>
      <xdr:rowOff>171273</xdr:rowOff>
    </xdr:to>
    <xdr:cxnSp macro="">
      <xdr:nvCxnSpPr>
        <xdr:cNvPr id="196" name="直線コネクタ 195"/>
        <xdr:cNvCxnSpPr/>
      </xdr:nvCxnSpPr>
      <xdr:spPr>
        <a:xfrm>
          <a:off x="4114800" y="14731969"/>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132575</xdr:rowOff>
    </xdr:from>
    <xdr:to>
      <xdr:col>19</xdr:col>
      <xdr:colOff>133350</xdr:colOff>
      <xdr:row>85</xdr:row>
      <xdr:rowOff>158719</xdr:rowOff>
    </xdr:to>
    <xdr:cxnSp macro="">
      <xdr:nvCxnSpPr>
        <xdr:cNvPr id="199" name="直線コネクタ 198"/>
        <xdr:cNvCxnSpPr/>
      </xdr:nvCxnSpPr>
      <xdr:spPr>
        <a:xfrm>
          <a:off x="3225800" y="14705825"/>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112419</xdr:rowOff>
    </xdr:from>
    <xdr:to>
      <xdr:col>15</xdr:col>
      <xdr:colOff>82550</xdr:colOff>
      <xdr:row>85</xdr:row>
      <xdr:rowOff>132575</xdr:rowOff>
    </xdr:to>
    <xdr:cxnSp macro="">
      <xdr:nvCxnSpPr>
        <xdr:cNvPr id="202" name="直線コネクタ 201"/>
        <xdr:cNvCxnSpPr/>
      </xdr:nvCxnSpPr>
      <xdr:spPr>
        <a:xfrm>
          <a:off x="2336800" y="14685669"/>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127276</xdr:rowOff>
    </xdr:from>
    <xdr:to>
      <xdr:col>11</xdr:col>
      <xdr:colOff>31750</xdr:colOff>
      <xdr:row>85</xdr:row>
      <xdr:rowOff>112419</xdr:rowOff>
    </xdr:to>
    <xdr:cxnSp macro="">
      <xdr:nvCxnSpPr>
        <xdr:cNvPr id="205" name="直線コネクタ 204"/>
        <xdr:cNvCxnSpPr/>
      </xdr:nvCxnSpPr>
      <xdr:spPr>
        <a:xfrm>
          <a:off x="1447800" y="14529076"/>
          <a:ext cx="889000" cy="1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120473</xdr:rowOff>
    </xdr:from>
    <xdr:to>
      <xdr:col>23</xdr:col>
      <xdr:colOff>184150</xdr:colOff>
      <xdr:row>86</xdr:row>
      <xdr:rowOff>50623</xdr:rowOff>
    </xdr:to>
    <xdr:sp macro="" textlink="">
      <xdr:nvSpPr>
        <xdr:cNvPr id="215" name="楕円 214"/>
        <xdr:cNvSpPr/>
      </xdr:nvSpPr>
      <xdr:spPr>
        <a:xfrm>
          <a:off x="4902200" y="1469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92550</xdr:rowOff>
    </xdr:from>
    <xdr:ext cx="762000" cy="259045"/>
    <xdr:sp macro="" textlink="">
      <xdr:nvSpPr>
        <xdr:cNvPr id="216" name="人件費・物件費等の状況該当値テキスト"/>
        <xdr:cNvSpPr txBox="1"/>
      </xdr:nvSpPr>
      <xdr:spPr>
        <a:xfrm>
          <a:off x="5041900" y="1466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107919</xdr:rowOff>
    </xdr:from>
    <xdr:to>
      <xdr:col>19</xdr:col>
      <xdr:colOff>184150</xdr:colOff>
      <xdr:row>86</xdr:row>
      <xdr:rowOff>38069</xdr:rowOff>
    </xdr:to>
    <xdr:sp macro="" textlink="">
      <xdr:nvSpPr>
        <xdr:cNvPr id="217" name="楕円 216"/>
        <xdr:cNvSpPr/>
      </xdr:nvSpPr>
      <xdr:spPr>
        <a:xfrm>
          <a:off x="4064000" y="146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22846</xdr:rowOff>
    </xdr:from>
    <xdr:ext cx="736600" cy="259045"/>
    <xdr:sp macro="" textlink="">
      <xdr:nvSpPr>
        <xdr:cNvPr id="218" name="テキスト ボックス 217"/>
        <xdr:cNvSpPr txBox="1"/>
      </xdr:nvSpPr>
      <xdr:spPr>
        <a:xfrm>
          <a:off x="3733800" y="1476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81775</xdr:rowOff>
    </xdr:from>
    <xdr:to>
      <xdr:col>15</xdr:col>
      <xdr:colOff>133350</xdr:colOff>
      <xdr:row>86</xdr:row>
      <xdr:rowOff>11925</xdr:rowOff>
    </xdr:to>
    <xdr:sp macro="" textlink="">
      <xdr:nvSpPr>
        <xdr:cNvPr id="219" name="楕円 218"/>
        <xdr:cNvSpPr/>
      </xdr:nvSpPr>
      <xdr:spPr>
        <a:xfrm>
          <a:off x="3175000" y="146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168152</xdr:rowOff>
    </xdr:from>
    <xdr:ext cx="762000" cy="259045"/>
    <xdr:sp macro="" textlink="">
      <xdr:nvSpPr>
        <xdr:cNvPr id="220" name="テキスト ボックス 219"/>
        <xdr:cNvSpPr txBox="1"/>
      </xdr:nvSpPr>
      <xdr:spPr>
        <a:xfrm>
          <a:off x="2844800" y="1474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61619</xdr:rowOff>
    </xdr:from>
    <xdr:to>
      <xdr:col>11</xdr:col>
      <xdr:colOff>82550</xdr:colOff>
      <xdr:row>85</xdr:row>
      <xdr:rowOff>163219</xdr:rowOff>
    </xdr:to>
    <xdr:sp macro="" textlink="">
      <xdr:nvSpPr>
        <xdr:cNvPr id="221" name="楕円 220"/>
        <xdr:cNvSpPr/>
      </xdr:nvSpPr>
      <xdr:spPr>
        <a:xfrm>
          <a:off x="2286000" y="146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147996</xdr:rowOff>
    </xdr:from>
    <xdr:ext cx="762000" cy="259045"/>
    <xdr:sp macro="" textlink="">
      <xdr:nvSpPr>
        <xdr:cNvPr id="222" name="テキスト ボックス 221"/>
        <xdr:cNvSpPr txBox="1"/>
      </xdr:nvSpPr>
      <xdr:spPr>
        <a:xfrm>
          <a:off x="1955800" y="1472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76476</xdr:rowOff>
    </xdr:from>
    <xdr:to>
      <xdr:col>7</xdr:col>
      <xdr:colOff>31750</xdr:colOff>
      <xdr:row>85</xdr:row>
      <xdr:rowOff>6626</xdr:rowOff>
    </xdr:to>
    <xdr:sp macro="" textlink="">
      <xdr:nvSpPr>
        <xdr:cNvPr id="223" name="楕円 222"/>
        <xdr:cNvSpPr/>
      </xdr:nvSpPr>
      <xdr:spPr>
        <a:xfrm>
          <a:off x="1397000" y="144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162853</xdr:rowOff>
    </xdr:from>
    <xdr:ext cx="762000" cy="259045"/>
    <xdr:sp macro="" textlink="">
      <xdr:nvSpPr>
        <xdr:cNvPr id="224" name="テキスト ボックス 223"/>
        <xdr:cNvSpPr txBox="1"/>
      </xdr:nvSpPr>
      <xdr:spPr>
        <a:xfrm>
          <a:off x="1066800" y="145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人事院勧告などを踏まえ適正な給与改定を実施していることから、類似団体平均の数値とほぼ同じか、若干下回る状況となっている。</a:t>
          </a:r>
          <a:endParaRPr lang="ja-JP" altLang="ja-JP" sz="1400">
            <a:effectLst/>
          </a:endParaRPr>
        </a:p>
        <a:p>
          <a:r>
            <a:rPr kumimoji="1" lang="ja-JP" altLang="ja-JP" sz="1100">
              <a:solidFill>
                <a:schemeClr val="dk1"/>
              </a:solidFill>
              <a:effectLst/>
              <a:latin typeface="+mn-lt"/>
              <a:ea typeface="+mn-ea"/>
              <a:cs typeface="+mn-cs"/>
            </a:rPr>
            <a:t>今後も、適正な水準の設定に努めていく。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43241</xdr:rowOff>
    </xdr:to>
    <xdr:cxnSp macro="">
      <xdr:nvCxnSpPr>
        <xdr:cNvPr id="260" name="直線コネクタ 259"/>
        <xdr:cNvCxnSpPr/>
      </xdr:nvCxnSpPr>
      <xdr:spPr>
        <a:xfrm flipV="1">
          <a:off x="16179800" y="1460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43241</xdr:rowOff>
    </xdr:to>
    <xdr:cxnSp macro="">
      <xdr:nvCxnSpPr>
        <xdr:cNvPr id="263" name="直線コネクタ 262"/>
        <xdr:cNvCxnSpPr/>
      </xdr:nvCxnSpPr>
      <xdr:spPr>
        <a:xfrm>
          <a:off x="15290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135164</xdr:rowOff>
    </xdr:to>
    <xdr:cxnSp macro="">
      <xdr:nvCxnSpPr>
        <xdr:cNvPr id="266" name="直線コネクタ 265"/>
        <xdr:cNvCxnSpPr/>
      </xdr:nvCxnSpPr>
      <xdr:spPr>
        <a:xfrm flipV="1">
          <a:off x="14401800" y="14547548"/>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9" name="直線コネクタ 268"/>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1" name="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2" name="テキスト ボックス 28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6" name="テキスト ボックス 28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7" name="楕円 286"/>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8" name="テキスト ボックス 28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正職員・臨時職員の採用の抑制等により職員数削減を実施してきたが、観光施設や教育関係施設など管理すべき町有施設が多く、それに応じた職員数が必要なため、依然として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近年職員数は横ばい傾向にあり、人口減少により、人口千人当たりの職員数は年々増加している。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66643</xdr:rowOff>
    </xdr:from>
    <xdr:to>
      <xdr:col>81</xdr:col>
      <xdr:colOff>44450</xdr:colOff>
      <xdr:row>63</xdr:row>
      <xdr:rowOff>83534</xdr:rowOff>
    </xdr:to>
    <xdr:cxnSp macro="">
      <xdr:nvCxnSpPr>
        <xdr:cNvPr id="319" name="直線コネクタ 318"/>
        <xdr:cNvCxnSpPr/>
      </xdr:nvCxnSpPr>
      <xdr:spPr>
        <a:xfrm>
          <a:off x="16179800" y="1086799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8731</xdr:rowOff>
    </xdr:from>
    <xdr:to>
      <xdr:col>77</xdr:col>
      <xdr:colOff>44450</xdr:colOff>
      <xdr:row>63</xdr:row>
      <xdr:rowOff>66643</xdr:rowOff>
    </xdr:to>
    <xdr:cxnSp macro="">
      <xdr:nvCxnSpPr>
        <xdr:cNvPr id="322" name="直線コネクタ 321"/>
        <xdr:cNvCxnSpPr/>
      </xdr:nvCxnSpPr>
      <xdr:spPr>
        <a:xfrm>
          <a:off x="15290800" y="1081008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154242</xdr:rowOff>
    </xdr:from>
    <xdr:to>
      <xdr:col>72</xdr:col>
      <xdr:colOff>203200</xdr:colOff>
      <xdr:row>63</xdr:row>
      <xdr:rowOff>8731</xdr:rowOff>
    </xdr:to>
    <xdr:cxnSp macro="">
      <xdr:nvCxnSpPr>
        <xdr:cNvPr id="325" name="直線コネクタ 324"/>
        <xdr:cNvCxnSpPr/>
      </xdr:nvCxnSpPr>
      <xdr:spPr>
        <a:xfrm>
          <a:off x="14401800" y="10784142"/>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127095</xdr:rowOff>
    </xdr:from>
    <xdr:to>
      <xdr:col>68</xdr:col>
      <xdr:colOff>152400</xdr:colOff>
      <xdr:row>62</xdr:row>
      <xdr:rowOff>154242</xdr:rowOff>
    </xdr:to>
    <xdr:cxnSp macro="">
      <xdr:nvCxnSpPr>
        <xdr:cNvPr id="328" name="直線コネクタ 327"/>
        <xdr:cNvCxnSpPr/>
      </xdr:nvCxnSpPr>
      <xdr:spPr>
        <a:xfrm>
          <a:off x="13512800" y="10756995"/>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32734</xdr:rowOff>
    </xdr:from>
    <xdr:to>
      <xdr:col>81</xdr:col>
      <xdr:colOff>95250</xdr:colOff>
      <xdr:row>63</xdr:row>
      <xdr:rowOff>134334</xdr:rowOff>
    </xdr:to>
    <xdr:sp macro="" textlink="">
      <xdr:nvSpPr>
        <xdr:cNvPr id="338" name="楕円 337"/>
        <xdr:cNvSpPr/>
      </xdr:nvSpPr>
      <xdr:spPr>
        <a:xfrm>
          <a:off x="16967200" y="108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4811</xdr:rowOff>
    </xdr:from>
    <xdr:ext cx="762000" cy="259045"/>
    <xdr:sp macro="" textlink="">
      <xdr:nvSpPr>
        <xdr:cNvPr id="339" name="定員管理の状況該当値テキスト"/>
        <xdr:cNvSpPr txBox="1"/>
      </xdr:nvSpPr>
      <xdr:spPr>
        <a:xfrm>
          <a:off x="17106900" y="1080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15843</xdr:rowOff>
    </xdr:from>
    <xdr:to>
      <xdr:col>77</xdr:col>
      <xdr:colOff>95250</xdr:colOff>
      <xdr:row>63</xdr:row>
      <xdr:rowOff>117443</xdr:rowOff>
    </xdr:to>
    <xdr:sp macro="" textlink="">
      <xdr:nvSpPr>
        <xdr:cNvPr id="340" name="楕円 339"/>
        <xdr:cNvSpPr/>
      </xdr:nvSpPr>
      <xdr:spPr>
        <a:xfrm>
          <a:off x="16129000" y="108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102220</xdr:rowOff>
    </xdr:from>
    <xdr:ext cx="736600" cy="259045"/>
    <xdr:sp macro="" textlink="">
      <xdr:nvSpPr>
        <xdr:cNvPr id="341" name="テキスト ボックス 340"/>
        <xdr:cNvSpPr txBox="1"/>
      </xdr:nvSpPr>
      <xdr:spPr>
        <a:xfrm>
          <a:off x="15798800" y="1090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129381</xdr:rowOff>
    </xdr:from>
    <xdr:to>
      <xdr:col>73</xdr:col>
      <xdr:colOff>44450</xdr:colOff>
      <xdr:row>63</xdr:row>
      <xdr:rowOff>59531</xdr:rowOff>
    </xdr:to>
    <xdr:sp macro="" textlink="">
      <xdr:nvSpPr>
        <xdr:cNvPr id="342" name="楕円 341"/>
        <xdr:cNvSpPr/>
      </xdr:nvSpPr>
      <xdr:spPr>
        <a:xfrm>
          <a:off x="152400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44308</xdr:rowOff>
    </xdr:from>
    <xdr:ext cx="762000" cy="259045"/>
    <xdr:sp macro="" textlink="">
      <xdr:nvSpPr>
        <xdr:cNvPr id="343" name="テキスト ボックス 342"/>
        <xdr:cNvSpPr txBox="1"/>
      </xdr:nvSpPr>
      <xdr:spPr>
        <a:xfrm>
          <a:off x="14909800" y="1084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103442</xdr:rowOff>
    </xdr:from>
    <xdr:to>
      <xdr:col>68</xdr:col>
      <xdr:colOff>203200</xdr:colOff>
      <xdr:row>63</xdr:row>
      <xdr:rowOff>33592</xdr:rowOff>
    </xdr:to>
    <xdr:sp macro="" textlink="">
      <xdr:nvSpPr>
        <xdr:cNvPr id="344" name="楕円 343"/>
        <xdr:cNvSpPr/>
      </xdr:nvSpPr>
      <xdr:spPr>
        <a:xfrm>
          <a:off x="14351000" y="107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18369</xdr:rowOff>
    </xdr:from>
    <xdr:ext cx="762000" cy="259045"/>
    <xdr:sp macro="" textlink="">
      <xdr:nvSpPr>
        <xdr:cNvPr id="345" name="テキスト ボックス 344"/>
        <xdr:cNvSpPr txBox="1"/>
      </xdr:nvSpPr>
      <xdr:spPr>
        <a:xfrm>
          <a:off x="14020800" y="1081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76295</xdr:rowOff>
    </xdr:from>
    <xdr:to>
      <xdr:col>64</xdr:col>
      <xdr:colOff>152400</xdr:colOff>
      <xdr:row>63</xdr:row>
      <xdr:rowOff>6445</xdr:rowOff>
    </xdr:to>
    <xdr:sp macro="" textlink="">
      <xdr:nvSpPr>
        <xdr:cNvPr id="346" name="楕円 345"/>
        <xdr:cNvSpPr/>
      </xdr:nvSpPr>
      <xdr:spPr>
        <a:xfrm>
          <a:off x="13462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162672</xdr:rowOff>
    </xdr:from>
    <xdr:ext cx="762000" cy="259045"/>
    <xdr:sp macro="" textlink="">
      <xdr:nvSpPr>
        <xdr:cNvPr id="347" name="テキスト ボックス 346"/>
        <xdr:cNvSpPr txBox="1"/>
      </xdr:nvSpPr>
      <xdr:spPr>
        <a:xfrm>
          <a:off x="13131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将来負担比率と同じく、</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の合併以降は起債件数及び借入額を抑えており、新規借入は交付税措置の高い地方債を優先的に選択していることなどもあり、実質公債費比率は減少しており、類似団体平均より低い比率となっている。</a:t>
          </a:r>
          <a:endParaRPr lang="ja-JP" altLang="ja-JP" sz="1400">
            <a:effectLst/>
          </a:endParaRPr>
        </a:p>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においては、</a:t>
          </a:r>
          <a:r>
            <a:rPr kumimoji="1" lang="en-US" altLang="ja-JP" sz="1100">
              <a:solidFill>
                <a:schemeClr val="dk1"/>
              </a:solidFill>
              <a:effectLst/>
              <a:latin typeface="+mn-lt"/>
              <a:ea typeface="+mn-ea"/>
              <a:cs typeface="+mn-cs"/>
            </a:rPr>
            <a:t>H20</a:t>
          </a:r>
          <a:r>
            <a:rPr kumimoji="1" lang="ja-JP" altLang="en-US" sz="1100">
              <a:solidFill>
                <a:schemeClr val="dk1"/>
              </a:solidFill>
              <a:effectLst/>
              <a:latin typeface="+mn-lt"/>
              <a:ea typeface="+mn-ea"/>
              <a:cs typeface="+mn-cs"/>
            </a:rPr>
            <a:t>に借入した一般廃棄物処理事業債</a:t>
          </a:r>
          <a:r>
            <a:rPr kumimoji="1" lang="ja-JP" altLang="ja-JP" sz="1100">
              <a:solidFill>
                <a:schemeClr val="dk1"/>
              </a:solidFill>
              <a:effectLst/>
              <a:latin typeface="+mn-lt"/>
              <a:ea typeface="+mn-ea"/>
              <a:cs typeface="+mn-cs"/>
            </a:rPr>
            <a:t>などの償還が終了したことで、</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大き</a:t>
          </a:r>
          <a:r>
            <a:rPr kumimoji="1" lang="ja-JP" altLang="en-US" sz="1100">
              <a:solidFill>
                <a:schemeClr val="dk1"/>
              </a:solidFill>
              <a:effectLst/>
              <a:latin typeface="+mn-lt"/>
              <a:ea typeface="+mn-ea"/>
              <a:cs typeface="+mn-cs"/>
            </a:rPr>
            <a:t>く減少した。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153670</xdr:rowOff>
    </xdr:to>
    <xdr:cxnSp macro="">
      <xdr:nvCxnSpPr>
        <xdr:cNvPr id="380" name="直線コネクタ 379"/>
        <xdr:cNvCxnSpPr/>
      </xdr:nvCxnSpPr>
      <xdr:spPr>
        <a:xfrm flipV="1">
          <a:off x="16179800" y="67356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70696</xdr:rowOff>
    </xdr:to>
    <xdr:cxnSp macro="">
      <xdr:nvCxnSpPr>
        <xdr:cNvPr id="383" name="直線コネクタ 382"/>
        <xdr:cNvCxnSpPr/>
      </xdr:nvCxnSpPr>
      <xdr:spPr>
        <a:xfrm flipV="1">
          <a:off x="15290800" y="68402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86783</xdr:rowOff>
    </xdr:to>
    <xdr:cxnSp macro="">
      <xdr:nvCxnSpPr>
        <xdr:cNvPr id="386" name="直線コネクタ 385"/>
        <xdr:cNvCxnSpPr/>
      </xdr:nvCxnSpPr>
      <xdr:spPr>
        <a:xfrm flipV="1">
          <a:off x="14401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86783</xdr:rowOff>
    </xdr:to>
    <xdr:cxnSp macro="">
      <xdr:nvCxnSpPr>
        <xdr:cNvPr id="389" name="直線コネクタ 388"/>
        <xdr:cNvCxnSpPr/>
      </xdr:nvCxnSpPr>
      <xdr:spPr>
        <a:xfrm>
          <a:off x="13512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9" name="楕円 398"/>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0"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3" name="楕円 402"/>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4" name="テキスト ボックス 403"/>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5" name="楕円 404"/>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6" name="テキスト ボックス 40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7" name="楕円 406"/>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8" name="テキスト ボックス 40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の合併前に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単位で起債していた地方債の償還が進んでいることや、合併後は起債件数や借入額を抑えていることに加え、新規借入の地方債も交付税措置の高いものを優先的に選択しているため、近年の将来負担比率はマイナス数値となっている。</a:t>
          </a:r>
          <a:endParaRPr lang="ja-JP" altLang="ja-JP" sz="1400">
            <a:effectLst/>
          </a:endParaRPr>
        </a:p>
        <a:p>
          <a:r>
            <a:rPr kumimoji="1" lang="ja-JP" altLang="ja-JP" sz="1100">
              <a:solidFill>
                <a:schemeClr val="dk1"/>
              </a:solidFill>
              <a:effectLst/>
              <a:latin typeface="+mn-lt"/>
              <a:ea typeface="+mn-ea"/>
              <a:cs typeface="+mn-cs"/>
            </a:rPr>
            <a:t>ただ、今後、経常一般財源の減少により、充当可能財源である基金が減少する可能性もあり、将来負担比率の悪化が懸念される。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適正化計画に基づき、職員数の削減など行政改革を推進してきたが、依然、観光施設や教育関係施設など町有施設が多く、直営施設の管理運営に必要な人件費も多額で、類似団体平均を上回る状況となっている。</a:t>
          </a:r>
          <a:endParaRPr lang="ja-JP" altLang="ja-JP" sz="1400">
            <a:effectLst/>
          </a:endParaRPr>
        </a:p>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会計年度任用職員制度が開始されたことも</a:t>
          </a:r>
          <a:r>
            <a:rPr kumimoji="1" lang="ja-JP" altLang="ja-JP" sz="1100">
              <a:solidFill>
                <a:schemeClr val="dk1"/>
              </a:solidFill>
              <a:effectLst/>
              <a:latin typeface="+mn-lt"/>
              <a:ea typeface="+mn-ea"/>
              <a:cs typeface="+mn-cs"/>
            </a:rPr>
            <a:t>人件費上昇の一因となっている。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108712</xdr:rowOff>
    </xdr:to>
    <xdr:cxnSp macro="">
      <xdr:nvCxnSpPr>
        <xdr:cNvPr id="64" name="直線コネクタ 63"/>
        <xdr:cNvCxnSpPr/>
      </xdr:nvCxnSpPr>
      <xdr:spPr>
        <a:xfrm>
          <a:off x="3987800" y="65232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8128</xdr:rowOff>
    </xdr:to>
    <xdr:cxnSp macro="">
      <xdr:nvCxnSpPr>
        <xdr:cNvPr id="67" name="直線コネクタ 66"/>
        <xdr:cNvCxnSpPr/>
      </xdr:nvCxnSpPr>
      <xdr:spPr>
        <a:xfrm>
          <a:off x="3098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161290</xdr:rowOff>
    </xdr:to>
    <xdr:cxnSp macro="">
      <xdr:nvCxnSpPr>
        <xdr:cNvPr id="70" name="直線コネクタ 69"/>
        <xdr:cNvCxnSpPr/>
      </xdr:nvCxnSpPr>
      <xdr:spPr>
        <a:xfrm>
          <a:off x="2209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120142</xdr:rowOff>
    </xdr:to>
    <xdr:cxnSp macro="">
      <xdr:nvCxnSpPr>
        <xdr:cNvPr id="73" name="直線コネクタ 72"/>
        <xdr:cNvCxnSpPr/>
      </xdr:nvCxnSpPr>
      <xdr:spPr>
        <a:xfrm>
          <a:off x="1320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広大かつ急峻な地形に小規模集落が点在する地理的条件から、町有施設も点在しており、複数のある観光施設や教育関係施設の施設管理に多くの経費を要するため、類似団体平均を大きく上回る状況となっ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教育推進業務が開始され、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は川根地区広域施設組合解散に伴う単独実施となった管理費の増などの要因により上昇が続いていたが、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コロナ禍による事業の中止や規模縮小が多く、</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19</xdr:row>
      <xdr:rowOff>143002</xdr:rowOff>
    </xdr:to>
    <xdr:cxnSp macro="">
      <xdr:nvCxnSpPr>
        <xdr:cNvPr id="117" name="直線コネクタ 116"/>
        <xdr:cNvCxnSpPr/>
      </xdr:nvCxnSpPr>
      <xdr:spPr>
        <a:xfrm flipV="1">
          <a:off x="16510000" y="2577592"/>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18"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19" name="直線コネクタ 118"/>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20</xdr:row>
      <xdr:rowOff>8128</xdr:rowOff>
    </xdr:to>
    <xdr:cxnSp macro="">
      <xdr:nvCxnSpPr>
        <xdr:cNvPr id="122" name="直線コネクタ 121"/>
        <xdr:cNvCxnSpPr/>
      </xdr:nvCxnSpPr>
      <xdr:spPr>
        <a:xfrm flipV="1">
          <a:off x="15671800" y="326796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3"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4" name="フローチャート: 判断 123"/>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8128</xdr:rowOff>
    </xdr:from>
    <xdr:to>
      <xdr:col>78</xdr:col>
      <xdr:colOff>69850</xdr:colOff>
      <xdr:row>20</xdr:row>
      <xdr:rowOff>62992</xdr:rowOff>
    </xdr:to>
    <xdr:cxnSp macro="">
      <xdr:nvCxnSpPr>
        <xdr:cNvPr id="125" name="直線コネクタ 124"/>
        <xdr:cNvCxnSpPr/>
      </xdr:nvCxnSpPr>
      <xdr:spPr>
        <a:xfrm flipV="1">
          <a:off x="14782800" y="34371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97282</xdr:rowOff>
    </xdr:from>
    <xdr:to>
      <xdr:col>73</xdr:col>
      <xdr:colOff>180975</xdr:colOff>
      <xdr:row>20</xdr:row>
      <xdr:rowOff>62992</xdr:rowOff>
    </xdr:to>
    <xdr:cxnSp macro="">
      <xdr:nvCxnSpPr>
        <xdr:cNvPr id="128" name="直線コネクタ 127"/>
        <xdr:cNvCxnSpPr/>
      </xdr:nvCxnSpPr>
      <xdr:spPr>
        <a:xfrm>
          <a:off x="13893800" y="33548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29" name="フローチャート: 判断 128"/>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0" name="テキスト ボックス 129"/>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97282</xdr:rowOff>
    </xdr:to>
    <xdr:cxnSp macro="">
      <xdr:nvCxnSpPr>
        <xdr:cNvPr id="131" name="直線コネクタ 130"/>
        <xdr:cNvCxnSpPr/>
      </xdr:nvCxnSpPr>
      <xdr:spPr>
        <a:xfrm>
          <a:off x="13004800" y="32131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762</xdr:rowOff>
    </xdr:from>
    <xdr:to>
      <xdr:col>69</xdr:col>
      <xdr:colOff>142875</xdr:colOff>
      <xdr:row>17</xdr:row>
      <xdr:rowOff>102362</xdr:rowOff>
    </xdr:to>
    <xdr:sp macro="" textlink="">
      <xdr:nvSpPr>
        <xdr:cNvPr id="132" name="フローチャート: 判断 131"/>
        <xdr:cNvSpPr/>
      </xdr:nvSpPr>
      <xdr:spPr>
        <a:xfrm>
          <a:off x="13843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33" name="テキスト ボックス 132"/>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4" name="フローチャート: 判断 133"/>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35" name="テキスト ボックス 134"/>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1" name="楕円 140"/>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2"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128778</xdr:rowOff>
    </xdr:from>
    <xdr:to>
      <xdr:col>78</xdr:col>
      <xdr:colOff>120650</xdr:colOff>
      <xdr:row>20</xdr:row>
      <xdr:rowOff>58928</xdr:rowOff>
    </xdr:to>
    <xdr:sp macro="" textlink="">
      <xdr:nvSpPr>
        <xdr:cNvPr id="143" name="楕円 142"/>
        <xdr:cNvSpPr/>
      </xdr:nvSpPr>
      <xdr:spPr>
        <a:xfrm>
          <a:off x="156210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43705</xdr:rowOff>
    </xdr:from>
    <xdr:ext cx="736600" cy="259045"/>
    <xdr:sp macro="" textlink="">
      <xdr:nvSpPr>
        <xdr:cNvPr id="144" name="テキスト ボックス 143"/>
        <xdr:cNvSpPr txBox="1"/>
      </xdr:nvSpPr>
      <xdr:spPr>
        <a:xfrm>
          <a:off x="15290800" y="34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xdr:rowOff>
    </xdr:from>
    <xdr:to>
      <xdr:col>74</xdr:col>
      <xdr:colOff>31750</xdr:colOff>
      <xdr:row>20</xdr:row>
      <xdr:rowOff>113792</xdr:rowOff>
    </xdr:to>
    <xdr:sp macro="" textlink="">
      <xdr:nvSpPr>
        <xdr:cNvPr id="145" name="楕円 144"/>
        <xdr:cNvSpPr/>
      </xdr:nvSpPr>
      <xdr:spPr>
        <a:xfrm>
          <a:off x="14732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98569</xdr:rowOff>
    </xdr:from>
    <xdr:ext cx="762000" cy="259045"/>
    <xdr:sp macro="" textlink="">
      <xdr:nvSpPr>
        <xdr:cNvPr id="146" name="テキスト ボックス 145"/>
        <xdr:cNvSpPr txBox="1"/>
      </xdr:nvSpPr>
      <xdr:spPr>
        <a:xfrm>
          <a:off x="14401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46482</xdr:rowOff>
    </xdr:from>
    <xdr:to>
      <xdr:col>69</xdr:col>
      <xdr:colOff>142875</xdr:colOff>
      <xdr:row>19</xdr:row>
      <xdr:rowOff>148082</xdr:rowOff>
    </xdr:to>
    <xdr:sp macro="" textlink="">
      <xdr:nvSpPr>
        <xdr:cNvPr id="147" name="楕円 146"/>
        <xdr:cNvSpPr/>
      </xdr:nvSpPr>
      <xdr:spPr>
        <a:xfrm>
          <a:off x="13843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132859</xdr:rowOff>
    </xdr:from>
    <xdr:ext cx="762000" cy="259045"/>
    <xdr:sp macro="" textlink="">
      <xdr:nvSpPr>
        <xdr:cNvPr id="148" name="テキスト ボックス 147"/>
        <xdr:cNvSpPr txBox="1"/>
      </xdr:nvSpPr>
      <xdr:spPr>
        <a:xfrm>
          <a:off x="13512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49" name="楕円 148"/>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0" name="テキスト ボックス 14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支給対象者の状況により増減が見られるものの、</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までは類似団体平均の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％以内とほぼ近い数値で推移してきた。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は支給対象者の減少に伴う障がい者自立支援給付費や老人保護措置費などの減少により、扶助費支出総額が減少したことから、類似団体平均を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％以上下回る状況であった。</a:t>
          </a:r>
          <a:endParaRPr lang="ja-JP" altLang="ja-JP" sz="1400">
            <a:effectLst/>
          </a:endParaRPr>
        </a:p>
        <a:p>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は、加えて児童数の減少に伴う保育園・幼稚園への給付費の減少もあり、類似団体平均を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下回る結果に</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6" name="直線コネクタ 175"/>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7"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8" name="直線コネクタ 177"/>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9"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0" name="直線コネクタ 179"/>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92710</xdr:rowOff>
    </xdr:from>
    <xdr:to>
      <xdr:col>24</xdr:col>
      <xdr:colOff>25400</xdr:colOff>
      <xdr:row>54</xdr:row>
      <xdr:rowOff>12700</xdr:rowOff>
    </xdr:to>
    <xdr:cxnSp macro="">
      <xdr:nvCxnSpPr>
        <xdr:cNvPr id="181" name="直線コネクタ 180"/>
        <xdr:cNvCxnSpPr/>
      </xdr:nvCxnSpPr>
      <xdr:spPr>
        <a:xfrm flipV="1">
          <a:off x="3987800" y="9179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2"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3" name="フローチャート: 判断 182"/>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1270</xdr:rowOff>
    </xdr:to>
    <xdr:cxnSp macro="">
      <xdr:nvCxnSpPr>
        <xdr:cNvPr id="184" name="直線コネクタ 183"/>
        <xdr:cNvCxnSpPr/>
      </xdr:nvCxnSpPr>
      <xdr:spPr>
        <a:xfrm flipV="1">
          <a:off x="3098800" y="927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5" name="フローチャート: 判断 184"/>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6" name="テキスト ボックス 185"/>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87" name="直線コネクタ 186"/>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88" name="フローチャート: 判断 187"/>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89" name="テキスト ボックス 188"/>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24130</xdr:rowOff>
    </xdr:to>
    <xdr:cxnSp macro="">
      <xdr:nvCxnSpPr>
        <xdr:cNvPr id="190" name="直線コネクタ 189"/>
        <xdr:cNvCxnSpPr/>
      </xdr:nvCxnSpPr>
      <xdr:spPr>
        <a:xfrm flipV="1">
          <a:off x="1320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1" name="フローチャート: 判断 190"/>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2" name="テキスト ボックス 19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3" name="フローチャート: 判断 192"/>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4" name="テキスト ボックス 19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41910</xdr:rowOff>
    </xdr:from>
    <xdr:to>
      <xdr:col>24</xdr:col>
      <xdr:colOff>76200</xdr:colOff>
      <xdr:row>53</xdr:row>
      <xdr:rowOff>143510</xdr:rowOff>
    </xdr:to>
    <xdr:sp macro="" textlink="">
      <xdr:nvSpPr>
        <xdr:cNvPr id="200" name="楕円 199"/>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121937</xdr:rowOff>
    </xdr:from>
    <xdr:ext cx="762000" cy="259045"/>
    <xdr:sp macro="" textlink="">
      <xdr:nvSpPr>
        <xdr:cNvPr id="201"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2" name="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4" name="楕円 203"/>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5" name="テキスト ボックス 204"/>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6" name="楕円 20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7" name="テキスト ボックス 20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8" name="楕円 207"/>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09" name="テキスト ボックス 20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状況となっているが、その他の経費の中では繰出金の占める割合が高く、介護保険事業会計における給付費に係る繰出金や後期高齢者医療給付費負担金に係る繰出金が毎年多額となっている。</a:t>
          </a:r>
          <a:endParaRPr lang="ja-JP" altLang="ja-JP" sz="1400">
            <a:effectLst/>
          </a:endParaRPr>
        </a:p>
        <a:p>
          <a:r>
            <a:rPr kumimoji="1" lang="ja-JP" altLang="ja-JP" sz="1100">
              <a:solidFill>
                <a:schemeClr val="dk1"/>
              </a:solidFill>
              <a:effectLst/>
              <a:latin typeface="+mn-lt"/>
              <a:ea typeface="+mn-ea"/>
              <a:cs typeface="+mn-cs"/>
            </a:rPr>
            <a:t>簡易水道事業会計においては、地方債の償還が進んでいることにより、地方債償還のための一般会計からの繰出金も年々減少している。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5" name="テキスト ボックス 22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7" name="テキスト ボックス 22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9" name="テキスト ボックス 22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1" name="テキスト ボックス 23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3" name="テキスト ボックス 23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37" name="直線コネクタ 236"/>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38"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39" name="直線コネクタ 238"/>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0"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1" name="直線コネクタ 240"/>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119380</xdr:rowOff>
    </xdr:to>
    <xdr:cxnSp macro="">
      <xdr:nvCxnSpPr>
        <xdr:cNvPr id="242" name="直線コネクタ 241"/>
        <xdr:cNvCxnSpPr/>
      </xdr:nvCxnSpPr>
      <xdr:spPr>
        <a:xfrm flipV="1">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3"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4" name="フローチャート: 判断 243"/>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134620</xdr:rowOff>
    </xdr:to>
    <xdr:cxnSp macro="">
      <xdr:nvCxnSpPr>
        <xdr:cNvPr id="245" name="直線コネクタ 244"/>
        <xdr:cNvCxnSpPr/>
      </xdr:nvCxnSpPr>
      <xdr:spPr>
        <a:xfrm flipV="1">
          <a:off x="14782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6" name="フローチャート: 判断 245"/>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47" name="テキスト ボックス 24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54</xdr:row>
      <xdr:rowOff>157480</xdr:rowOff>
    </xdr:to>
    <xdr:cxnSp macro="">
      <xdr:nvCxnSpPr>
        <xdr:cNvPr id="248" name="直線コネクタ 247"/>
        <xdr:cNvCxnSpPr/>
      </xdr:nvCxnSpPr>
      <xdr:spPr>
        <a:xfrm flipV="1">
          <a:off x="13893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49" name="フローチャート: 判断 248"/>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0" name="テキスト ボックス 24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77470</xdr:rowOff>
    </xdr:to>
    <xdr:cxnSp macro="">
      <xdr:nvCxnSpPr>
        <xdr:cNvPr id="251" name="直線コネクタ 250"/>
        <xdr:cNvCxnSpPr/>
      </xdr:nvCxnSpPr>
      <xdr:spPr>
        <a:xfrm flipV="1">
          <a:off x="13004800" y="941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2" name="フローチャート: 判断 251"/>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3" name="テキスト ボックス 252"/>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4" name="フローチャート: 判断 253"/>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5" name="テキスト ボックス 25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1" name="楕円 260"/>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2"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63" name="楕円 262"/>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8907</xdr:rowOff>
    </xdr:from>
    <xdr:ext cx="736600" cy="259045"/>
    <xdr:sp macro="" textlink="">
      <xdr:nvSpPr>
        <xdr:cNvPr id="264" name="テキスト ボックス 263"/>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5" name="楕円 264"/>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66" name="テキスト ボックス 265"/>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67" name="楕円 266"/>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68" name="テキスト ボックス 267"/>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69" name="楕円 268"/>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0" name="テキスト ボックス 269"/>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常備消防事務や川根地区広域施設組合への負担金が多額となっていたことから、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については類似団体平均を上回っていたが、川根地区広域施設組合が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末をもって解散したことにより、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からは補助金等支出が減少し、類似団体平均を下回る状況</a:t>
          </a:r>
          <a:r>
            <a:rPr kumimoji="1" lang="ja-JP" altLang="en-US" sz="1100">
              <a:solidFill>
                <a:schemeClr val="dk1"/>
              </a:solidFill>
              <a:effectLst/>
              <a:latin typeface="+mn-lt"/>
              <a:ea typeface="+mn-ea"/>
              <a:cs typeface="+mn-cs"/>
            </a:rPr>
            <a:t>が続いている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5" name="直線コネクタ 294"/>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6"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297" name="直線コネクタ 296"/>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298"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299" name="直線コネクタ 298"/>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159004</xdr:rowOff>
    </xdr:to>
    <xdr:cxnSp macro="">
      <xdr:nvCxnSpPr>
        <xdr:cNvPr id="300" name="直線コネクタ 299"/>
        <xdr:cNvCxnSpPr/>
      </xdr:nvCxnSpPr>
      <xdr:spPr>
        <a:xfrm>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2" name="フローチャート: 判断 30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149860</xdr:rowOff>
    </xdr:to>
    <xdr:cxnSp macro="">
      <xdr:nvCxnSpPr>
        <xdr:cNvPr id="303" name="直線コネクタ 302"/>
        <xdr:cNvCxnSpPr/>
      </xdr:nvCxnSpPr>
      <xdr:spPr>
        <a:xfrm>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78994</xdr:rowOff>
    </xdr:to>
    <xdr:cxnSp macro="">
      <xdr:nvCxnSpPr>
        <xdr:cNvPr id="306" name="直線コネクタ 305"/>
        <xdr:cNvCxnSpPr/>
      </xdr:nvCxnSpPr>
      <xdr:spPr>
        <a:xfrm flipV="1">
          <a:off x="13893800" y="62992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78994</xdr:rowOff>
    </xdr:to>
    <xdr:cxnSp macro="">
      <xdr:nvCxnSpPr>
        <xdr:cNvPr id="309" name="直線コネクタ 308"/>
        <xdr:cNvCxnSpPr/>
      </xdr:nvCxnSpPr>
      <xdr:spPr>
        <a:xfrm>
          <a:off x="13004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9" name="楕円 318"/>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0"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2" name="テキスト ボックス 32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5" name="楕円 324"/>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6" name="テキスト ボックス 325"/>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7" name="楕円 32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8" name="テキスト ボックス 32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に実施した大規模事業に伴い借入した地方債の元金の償還が始まったため、類似団体平均</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状況となっていたが、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は合併当時に借入した合併特例債</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に借入した一般廃棄物処理事業債など</a:t>
          </a:r>
          <a:r>
            <a:rPr kumimoji="1" lang="ja-JP" altLang="en-US" sz="1100">
              <a:solidFill>
                <a:schemeClr val="dk1"/>
              </a:solidFill>
              <a:effectLst/>
              <a:latin typeface="+mn-lt"/>
              <a:ea typeface="+mn-ea"/>
              <a:cs typeface="+mn-cs"/>
            </a:rPr>
            <a:t>高額</a:t>
          </a:r>
          <a:r>
            <a:rPr kumimoji="1" lang="ja-JP" altLang="ja-JP" sz="1100">
              <a:solidFill>
                <a:schemeClr val="dk1"/>
              </a:solidFill>
              <a:effectLst/>
              <a:latin typeface="+mn-lt"/>
              <a:ea typeface="+mn-ea"/>
              <a:cs typeface="+mn-cs"/>
            </a:rPr>
            <a:t>の償還が終了したことで類似団体平均を下回っ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3" name="直線コネクタ 352"/>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4"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5" name="直線コネクタ 354"/>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6"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57" name="直線コネクタ 356"/>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124713</xdr:rowOff>
    </xdr:to>
    <xdr:cxnSp macro="">
      <xdr:nvCxnSpPr>
        <xdr:cNvPr id="358" name="直線コネクタ 357"/>
        <xdr:cNvCxnSpPr/>
      </xdr:nvCxnSpPr>
      <xdr:spPr>
        <a:xfrm flipV="1">
          <a:off x="3987800" y="132486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59"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21844</xdr:rowOff>
    </xdr:to>
    <xdr:cxnSp macro="">
      <xdr:nvCxnSpPr>
        <xdr:cNvPr id="361" name="直線コネクタ 360"/>
        <xdr:cNvCxnSpPr/>
      </xdr:nvCxnSpPr>
      <xdr:spPr>
        <a:xfrm flipV="1">
          <a:off x="3098800" y="133263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3" name="テキスト ボックス 36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21844</xdr:rowOff>
    </xdr:to>
    <xdr:cxnSp macro="">
      <xdr:nvCxnSpPr>
        <xdr:cNvPr id="364" name="直線コネクタ 363"/>
        <xdr:cNvCxnSpPr/>
      </xdr:nvCxnSpPr>
      <xdr:spPr>
        <a:xfrm>
          <a:off x="2209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5" name="フローチャート: 判断 364"/>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6" name="テキスト ボックス 365"/>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17272</xdr:rowOff>
    </xdr:to>
    <xdr:cxnSp macro="">
      <xdr:nvCxnSpPr>
        <xdr:cNvPr id="367" name="直線コネクタ 366"/>
        <xdr:cNvCxnSpPr/>
      </xdr:nvCxnSpPr>
      <xdr:spPr>
        <a:xfrm>
          <a:off x="1320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69" name="テキスト ボックス 36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0" name="フローチャート: 判断 369"/>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1" name="テキスト ボックス 37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7" name="楕円 37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78"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80" name="テキスト ボックス 379"/>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1" name="楕円 380"/>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2" name="テキスト ボックス 381"/>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3" name="楕円 38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楕円 384"/>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扶助費やその他の経費などの一部で類似団体平均を下回るものもあるが、人件費や物件費においては類似団体平均を大きく上回る状況となっている。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コロナ禍による事業の中止や規模縮小</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経常経費が</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、今後、一般財源の確保が困難となることが見込まれ、</a:t>
          </a:r>
          <a:r>
            <a:rPr kumimoji="1" lang="ja-JP" altLang="en-US" sz="1100">
              <a:solidFill>
                <a:schemeClr val="dk1"/>
              </a:solidFill>
              <a:effectLst/>
              <a:latin typeface="+mn-lt"/>
              <a:ea typeface="+mn-ea"/>
              <a:cs typeface="+mn-cs"/>
            </a:rPr>
            <a:t>根本的な</a:t>
          </a:r>
          <a:r>
            <a:rPr kumimoji="1" lang="ja-JP" altLang="ja-JP" sz="1100">
              <a:solidFill>
                <a:schemeClr val="dk1"/>
              </a:solidFill>
              <a:effectLst/>
              <a:latin typeface="+mn-lt"/>
              <a:ea typeface="+mn-ea"/>
              <a:cs typeface="+mn-cs"/>
            </a:rPr>
            <a:t>対策</a:t>
          </a:r>
          <a:r>
            <a:rPr kumimoji="1" lang="ja-JP" altLang="en-US" sz="1100">
              <a:solidFill>
                <a:schemeClr val="dk1"/>
              </a:solidFill>
              <a:effectLst/>
              <a:latin typeface="+mn-lt"/>
              <a:ea typeface="+mn-ea"/>
              <a:cs typeface="+mn-cs"/>
            </a:rPr>
            <a:t>の検討</a:t>
          </a:r>
          <a:r>
            <a:rPr kumimoji="1" lang="ja-JP" altLang="ja-JP" sz="1100">
              <a:solidFill>
                <a:schemeClr val="dk1"/>
              </a:solidFill>
              <a:effectLst/>
              <a:latin typeface="+mn-lt"/>
              <a:ea typeface="+mn-ea"/>
              <a:cs typeface="+mn-cs"/>
            </a:rPr>
            <a:t>が必要な状況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2" name="直線コネクタ 411"/>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3"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4" name="直線コネクタ 413"/>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5"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6" name="直線コネクタ 415"/>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147574</xdr:rowOff>
    </xdr:to>
    <xdr:cxnSp macro="">
      <xdr:nvCxnSpPr>
        <xdr:cNvPr id="417" name="直線コネクタ 416"/>
        <xdr:cNvCxnSpPr/>
      </xdr:nvCxnSpPr>
      <xdr:spPr>
        <a:xfrm flipV="1">
          <a:off x="15671800" y="1324863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18"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19" name="フローチャート: 判断 418"/>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30987</xdr:rowOff>
    </xdr:to>
    <xdr:cxnSp macro="">
      <xdr:nvCxnSpPr>
        <xdr:cNvPr id="420" name="直線コネクタ 419"/>
        <xdr:cNvCxnSpPr/>
      </xdr:nvCxnSpPr>
      <xdr:spPr>
        <a:xfrm flipV="1">
          <a:off x="14782800" y="133492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1" name="フローチャート: 判断 420"/>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2" name="テキスト ボックス 42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30987</xdr:rowOff>
    </xdr:to>
    <xdr:cxnSp macro="">
      <xdr:nvCxnSpPr>
        <xdr:cNvPr id="423" name="直線コネクタ 422"/>
        <xdr:cNvCxnSpPr/>
      </xdr:nvCxnSpPr>
      <xdr:spPr>
        <a:xfrm>
          <a:off x="13893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4" name="フローチャート: 判断 423"/>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5" name="テキスト ボックス 424"/>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152146</xdr:rowOff>
    </xdr:to>
    <xdr:cxnSp macro="">
      <xdr:nvCxnSpPr>
        <xdr:cNvPr id="426" name="直線コネクタ 425"/>
        <xdr:cNvCxnSpPr/>
      </xdr:nvCxnSpPr>
      <xdr:spPr>
        <a:xfrm>
          <a:off x="13004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27" name="フローチャート: 判断 426"/>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28" name="テキスト ボックス 427"/>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29" name="フローチャート: 判断 428"/>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0" name="テキスト ボックス 429"/>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6" name="楕円 43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37"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38" name="楕円 437"/>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9" name="テキスト ボックス 438"/>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0" name="楕円 439"/>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1" name="テキスト ボックス 440"/>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2" name="楕円 441"/>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44" name="楕円 443"/>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45" name="テキスト ボックス 444"/>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161055</xdr:rowOff>
    </xdr:from>
    <xdr:to>
      <xdr:col>29</xdr:col>
      <xdr:colOff>127000</xdr:colOff>
      <xdr:row>15</xdr:row>
      <xdr:rowOff>5580</xdr:rowOff>
    </xdr:to>
    <xdr:cxnSp macro="">
      <xdr:nvCxnSpPr>
        <xdr:cNvPr id="48" name="直線コネクタ 47"/>
        <xdr:cNvCxnSpPr/>
      </xdr:nvCxnSpPr>
      <xdr:spPr bwMode="auto">
        <a:xfrm flipV="1">
          <a:off x="5003800" y="2608980"/>
          <a:ext cx="647700" cy="15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5580</xdr:rowOff>
    </xdr:from>
    <xdr:to>
      <xdr:col>26</xdr:col>
      <xdr:colOff>50800</xdr:colOff>
      <xdr:row>15</xdr:row>
      <xdr:rowOff>74206</xdr:rowOff>
    </xdr:to>
    <xdr:cxnSp macro="">
      <xdr:nvCxnSpPr>
        <xdr:cNvPr id="51" name="直線コネクタ 50"/>
        <xdr:cNvCxnSpPr/>
      </xdr:nvCxnSpPr>
      <xdr:spPr bwMode="auto">
        <a:xfrm flipV="1">
          <a:off x="4305300" y="2624955"/>
          <a:ext cx="698500" cy="6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74206</xdr:rowOff>
    </xdr:from>
    <xdr:to>
      <xdr:col>22</xdr:col>
      <xdr:colOff>114300</xdr:colOff>
      <xdr:row>15</xdr:row>
      <xdr:rowOff>116625</xdr:rowOff>
    </xdr:to>
    <xdr:cxnSp macro="">
      <xdr:nvCxnSpPr>
        <xdr:cNvPr id="54" name="直線コネクタ 53"/>
        <xdr:cNvCxnSpPr/>
      </xdr:nvCxnSpPr>
      <xdr:spPr bwMode="auto">
        <a:xfrm flipV="1">
          <a:off x="3606800" y="2693581"/>
          <a:ext cx="698500" cy="4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116625</xdr:rowOff>
    </xdr:from>
    <xdr:to>
      <xdr:col>18</xdr:col>
      <xdr:colOff>177800</xdr:colOff>
      <xdr:row>15</xdr:row>
      <xdr:rowOff>147330</xdr:rowOff>
    </xdr:to>
    <xdr:cxnSp macro="">
      <xdr:nvCxnSpPr>
        <xdr:cNvPr id="57" name="直線コネクタ 56"/>
        <xdr:cNvCxnSpPr/>
      </xdr:nvCxnSpPr>
      <xdr:spPr bwMode="auto">
        <a:xfrm flipV="1">
          <a:off x="2908300" y="2736000"/>
          <a:ext cx="6985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110255</xdr:rowOff>
    </xdr:from>
    <xdr:to>
      <xdr:col>29</xdr:col>
      <xdr:colOff>177800</xdr:colOff>
      <xdr:row>15</xdr:row>
      <xdr:rowOff>40405</xdr:rowOff>
    </xdr:to>
    <xdr:sp macro="" textlink="">
      <xdr:nvSpPr>
        <xdr:cNvPr id="67" name="楕円 66"/>
        <xdr:cNvSpPr/>
      </xdr:nvSpPr>
      <xdr:spPr bwMode="auto">
        <a:xfrm>
          <a:off x="5600700" y="255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126782</xdr:rowOff>
    </xdr:from>
    <xdr:ext cx="762000" cy="259045"/>
    <xdr:sp macro="" textlink="">
      <xdr:nvSpPr>
        <xdr:cNvPr id="68" name="人口1人当たり決算額の推移該当値テキスト130"/>
        <xdr:cNvSpPr txBox="1"/>
      </xdr:nvSpPr>
      <xdr:spPr>
        <a:xfrm>
          <a:off x="5740400" y="24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126230</xdr:rowOff>
    </xdr:from>
    <xdr:to>
      <xdr:col>26</xdr:col>
      <xdr:colOff>101600</xdr:colOff>
      <xdr:row>15</xdr:row>
      <xdr:rowOff>56380</xdr:rowOff>
    </xdr:to>
    <xdr:sp macro="" textlink="">
      <xdr:nvSpPr>
        <xdr:cNvPr id="69" name="楕円 68"/>
        <xdr:cNvSpPr/>
      </xdr:nvSpPr>
      <xdr:spPr bwMode="auto">
        <a:xfrm>
          <a:off x="4953000" y="25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66557</xdr:rowOff>
    </xdr:from>
    <xdr:ext cx="736600" cy="259045"/>
    <xdr:sp macro="" textlink="">
      <xdr:nvSpPr>
        <xdr:cNvPr id="70" name="テキスト ボックス 69"/>
        <xdr:cNvSpPr txBox="1"/>
      </xdr:nvSpPr>
      <xdr:spPr>
        <a:xfrm>
          <a:off x="4622800" y="234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23406</xdr:rowOff>
    </xdr:from>
    <xdr:to>
      <xdr:col>22</xdr:col>
      <xdr:colOff>165100</xdr:colOff>
      <xdr:row>15</xdr:row>
      <xdr:rowOff>125006</xdr:rowOff>
    </xdr:to>
    <xdr:sp macro="" textlink="">
      <xdr:nvSpPr>
        <xdr:cNvPr id="71" name="楕円 70"/>
        <xdr:cNvSpPr/>
      </xdr:nvSpPr>
      <xdr:spPr bwMode="auto">
        <a:xfrm>
          <a:off x="4254500" y="264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135183</xdr:rowOff>
    </xdr:from>
    <xdr:ext cx="762000" cy="259045"/>
    <xdr:sp macro="" textlink="">
      <xdr:nvSpPr>
        <xdr:cNvPr id="72" name="テキスト ボックス 71"/>
        <xdr:cNvSpPr txBox="1"/>
      </xdr:nvSpPr>
      <xdr:spPr>
        <a:xfrm>
          <a:off x="3924300" y="241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65825</xdr:rowOff>
    </xdr:from>
    <xdr:to>
      <xdr:col>19</xdr:col>
      <xdr:colOff>38100</xdr:colOff>
      <xdr:row>15</xdr:row>
      <xdr:rowOff>167425</xdr:rowOff>
    </xdr:to>
    <xdr:sp macro="" textlink="">
      <xdr:nvSpPr>
        <xdr:cNvPr id="73" name="楕円 72"/>
        <xdr:cNvSpPr/>
      </xdr:nvSpPr>
      <xdr:spPr bwMode="auto">
        <a:xfrm>
          <a:off x="3556000" y="268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6152</xdr:rowOff>
    </xdr:from>
    <xdr:ext cx="762000" cy="259045"/>
    <xdr:sp macro="" textlink="">
      <xdr:nvSpPr>
        <xdr:cNvPr id="74" name="テキスト ボックス 73"/>
        <xdr:cNvSpPr txBox="1"/>
      </xdr:nvSpPr>
      <xdr:spPr>
        <a:xfrm>
          <a:off x="3225800" y="245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96530</xdr:rowOff>
    </xdr:from>
    <xdr:to>
      <xdr:col>15</xdr:col>
      <xdr:colOff>101600</xdr:colOff>
      <xdr:row>16</xdr:row>
      <xdr:rowOff>26680</xdr:rowOff>
    </xdr:to>
    <xdr:sp macro="" textlink="">
      <xdr:nvSpPr>
        <xdr:cNvPr id="75" name="楕円 74"/>
        <xdr:cNvSpPr/>
      </xdr:nvSpPr>
      <xdr:spPr bwMode="auto">
        <a:xfrm>
          <a:off x="28575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36857</xdr:rowOff>
    </xdr:from>
    <xdr:ext cx="762000" cy="259045"/>
    <xdr:sp macro="" textlink="">
      <xdr:nvSpPr>
        <xdr:cNvPr id="76" name="テキスト ボックス 75"/>
        <xdr:cNvSpPr txBox="1"/>
      </xdr:nvSpPr>
      <xdr:spPr>
        <a:xfrm>
          <a:off x="2527300" y="248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58926</xdr:rowOff>
    </xdr:from>
    <xdr:to>
      <xdr:col>29</xdr:col>
      <xdr:colOff>127000</xdr:colOff>
      <xdr:row>37</xdr:row>
      <xdr:rowOff>78015</xdr:rowOff>
    </xdr:to>
    <xdr:cxnSp macro="">
      <xdr:nvCxnSpPr>
        <xdr:cNvPr id="111" name="直線コネクタ 110"/>
        <xdr:cNvCxnSpPr/>
      </xdr:nvCxnSpPr>
      <xdr:spPr bwMode="auto">
        <a:xfrm>
          <a:off x="5003800" y="7183626"/>
          <a:ext cx="647700" cy="19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56934</xdr:rowOff>
    </xdr:from>
    <xdr:to>
      <xdr:col>26</xdr:col>
      <xdr:colOff>50800</xdr:colOff>
      <xdr:row>37</xdr:row>
      <xdr:rowOff>58926</xdr:rowOff>
    </xdr:to>
    <xdr:cxnSp macro="">
      <xdr:nvCxnSpPr>
        <xdr:cNvPr id="114" name="直線コネクタ 113"/>
        <xdr:cNvCxnSpPr/>
      </xdr:nvCxnSpPr>
      <xdr:spPr bwMode="auto">
        <a:xfrm>
          <a:off x="4305300" y="7010184"/>
          <a:ext cx="698500" cy="17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302532</xdr:rowOff>
    </xdr:from>
    <xdr:to>
      <xdr:col>22</xdr:col>
      <xdr:colOff>114300</xdr:colOff>
      <xdr:row>36</xdr:row>
      <xdr:rowOff>56934</xdr:rowOff>
    </xdr:to>
    <xdr:cxnSp macro="">
      <xdr:nvCxnSpPr>
        <xdr:cNvPr id="117" name="直線コネクタ 116"/>
        <xdr:cNvCxnSpPr/>
      </xdr:nvCxnSpPr>
      <xdr:spPr bwMode="auto">
        <a:xfrm>
          <a:off x="3606800" y="6912882"/>
          <a:ext cx="698500" cy="9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302532</xdr:rowOff>
    </xdr:from>
    <xdr:to>
      <xdr:col>18</xdr:col>
      <xdr:colOff>177800</xdr:colOff>
      <xdr:row>35</xdr:row>
      <xdr:rowOff>309308</xdr:rowOff>
    </xdr:to>
    <xdr:cxnSp macro="">
      <xdr:nvCxnSpPr>
        <xdr:cNvPr id="120" name="直線コネクタ 119"/>
        <xdr:cNvCxnSpPr/>
      </xdr:nvCxnSpPr>
      <xdr:spPr bwMode="auto">
        <a:xfrm flipV="1">
          <a:off x="2908300" y="6912882"/>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27215</xdr:rowOff>
    </xdr:from>
    <xdr:to>
      <xdr:col>29</xdr:col>
      <xdr:colOff>177800</xdr:colOff>
      <xdr:row>37</xdr:row>
      <xdr:rowOff>128815</xdr:rowOff>
    </xdr:to>
    <xdr:sp macro="" textlink="">
      <xdr:nvSpPr>
        <xdr:cNvPr id="130" name="楕円 129"/>
        <xdr:cNvSpPr/>
      </xdr:nvSpPr>
      <xdr:spPr bwMode="auto">
        <a:xfrm>
          <a:off x="5600700" y="715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170742</xdr:rowOff>
    </xdr:from>
    <xdr:ext cx="762000" cy="259045"/>
    <xdr:sp macro="" textlink="">
      <xdr:nvSpPr>
        <xdr:cNvPr id="131" name="人口1人当たり決算額の推移該当値テキスト445"/>
        <xdr:cNvSpPr txBox="1"/>
      </xdr:nvSpPr>
      <xdr:spPr>
        <a:xfrm>
          <a:off x="57404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8126</xdr:rowOff>
    </xdr:from>
    <xdr:to>
      <xdr:col>26</xdr:col>
      <xdr:colOff>101600</xdr:colOff>
      <xdr:row>37</xdr:row>
      <xdr:rowOff>109726</xdr:rowOff>
    </xdr:to>
    <xdr:sp macro="" textlink="">
      <xdr:nvSpPr>
        <xdr:cNvPr id="132" name="楕円 131"/>
        <xdr:cNvSpPr/>
      </xdr:nvSpPr>
      <xdr:spPr bwMode="auto">
        <a:xfrm>
          <a:off x="4953000" y="713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94503</xdr:rowOff>
    </xdr:from>
    <xdr:ext cx="736600" cy="259045"/>
    <xdr:sp macro="" textlink="">
      <xdr:nvSpPr>
        <xdr:cNvPr id="133" name="テキスト ボックス 132"/>
        <xdr:cNvSpPr txBox="1"/>
      </xdr:nvSpPr>
      <xdr:spPr>
        <a:xfrm>
          <a:off x="4622800" y="721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6134</xdr:rowOff>
    </xdr:from>
    <xdr:to>
      <xdr:col>22</xdr:col>
      <xdr:colOff>165100</xdr:colOff>
      <xdr:row>36</xdr:row>
      <xdr:rowOff>107734</xdr:rowOff>
    </xdr:to>
    <xdr:sp macro="" textlink="">
      <xdr:nvSpPr>
        <xdr:cNvPr id="134" name="楕円 133"/>
        <xdr:cNvSpPr/>
      </xdr:nvSpPr>
      <xdr:spPr bwMode="auto">
        <a:xfrm>
          <a:off x="4254500" y="695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92511</xdr:rowOff>
    </xdr:from>
    <xdr:ext cx="762000" cy="259045"/>
    <xdr:sp macro="" textlink="">
      <xdr:nvSpPr>
        <xdr:cNvPr id="135" name="テキスト ボックス 134"/>
        <xdr:cNvSpPr txBox="1"/>
      </xdr:nvSpPr>
      <xdr:spPr>
        <a:xfrm>
          <a:off x="3924300" y="704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251732</xdr:rowOff>
    </xdr:from>
    <xdr:to>
      <xdr:col>19</xdr:col>
      <xdr:colOff>38100</xdr:colOff>
      <xdr:row>36</xdr:row>
      <xdr:rowOff>10432</xdr:rowOff>
    </xdr:to>
    <xdr:sp macro="" textlink="">
      <xdr:nvSpPr>
        <xdr:cNvPr id="136" name="楕円 135"/>
        <xdr:cNvSpPr/>
      </xdr:nvSpPr>
      <xdr:spPr bwMode="auto">
        <a:xfrm>
          <a:off x="3556000" y="686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338109</xdr:rowOff>
    </xdr:from>
    <xdr:ext cx="762000" cy="259045"/>
    <xdr:sp macro="" textlink="">
      <xdr:nvSpPr>
        <xdr:cNvPr id="137" name="テキスト ボックス 136"/>
        <xdr:cNvSpPr txBox="1"/>
      </xdr:nvSpPr>
      <xdr:spPr>
        <a:xfrm>
          <a:off x="3225800" y="694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258508</xdr:rowOff>
    </xdr:from>
    <xdr:to>
      <xdr:col>15</xdr:col>
      <xdr:colOff>101600</xdr:colOff>
      <xdr:row>36</xdr:row>
      <xdr:rowOff>17208</xdr:rowOff>
    </xdr:to>
    <xdr:sp macro="" textlink="">
      <xdr:nvSpPr>
        <xdr:cNvPr id="138" name="楕円 137"/>
        <xdr:cNvSpPr/>
      </xdr:nvSpPr>
      <xdr:spPr bwMode="auto">
        <a:xfrm>
          <a:off x="2857500" y="686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1985</xdr:rowOff>
    </xdr:from>
    <xdr:ext cx="762000" cy="259045"/>
    <xdr:sp macro="" textlink="">
      <xdr:nvSpPr>
        <xdr:cNvPr id="139" name="テキスト ボックス 138"/>
        <xdr:cNvSpPr txBox="1"/>
      </xdr:nvSpPr>
      <xdr:spPr>
        <a:xfrm>
          <a:off x="2527300" y="695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142177</xdr:rowOff>
    </xdr:from>
    <xdr:to>
      <xdr:col>24</xdr:col>
      <xdr:colOff>63500</xdr:colOff>
      <xdr:row>33</xdr:row>
      <xdr:rowOff>158224</xdr:rowOff>
    </xdr:to>
    <xdr:cxnSp macro="">
      <xdr:nvCxnSpPr>
        <xdr:cNvPr id="61" name="直線コネクタ 60"/>
        <xdr:cNvCxnSpPr/>
      </xdr:nvCxnSpPr>
      <xdr:spPr>
        <a:xfrm flipV="1">
          <a:off x="3797300" y="5628577"/>
          <a:ext cx="8382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158224</xdr:rowOff>
    </xdr:from>
    <xdr:to>
      <xdr:col>19</xdr:col>
      <xdr:colOff>177800</xdr:colOff>
      <xdr:row>34</xdr:row>
      <xdr:rowOff>35062</xdr:rowOff>
    </xdr:to>
    <xdr:cxnSp macro="">
      <xdr:nvCxnSpPr>
        <xdr:cNvPr id="64" name="直線コネクタ 63"/>
        <xdr:cNvCxnSpPr/>
      </xdr:nvCxnSpPr>
      <xdr:spPr>
        <a:xfrm flipV="1">
          <a:off x="2908300" y="5816074"/>
          <a:ext cx="889000" cy="4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35062</xdr:rowOff>
    </xdr:from>
    <xdr:to>
      <xdr:col>15</xdr:col>
      <xdr:colOff>50800</xdr:colOff>
      <xdr:row>34</xdr:row>
      <xdr:rowOff>65108</xdr:rowOff>
    </xdr:to>
    <xdr:cxnSp macro="">
      <xdr:nvCxnSpPr>
        <xdr:cNvPr id="67" name="直線コネクタ 66"/>
        <xdr:cNvCxnSpPr/>
      </xdr:nvCxnSpPr>
      <xdr:spPr>
        <a:xfrm flipV="1">
          <a:off x="2019300" y="586436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65108</xdr:rowOff>
    </xdr:from>
    <xdr:to>
      <xdr:col>10</xdr:col>
      <xdr:colOff>114300</xdr:colOff>
      <xdr:row>34</xdr:row>
      <xdr:rowOff>102187</xdr:rowOff>
    </xdr:to>
    <xdr:cxnSp macro="">
      <xdr:nvCxnSpPr>
        <xdr:cNvPr id="70" name="直線コネクタ 69"/>
        <xdr:cNvCxnSpPr/>
      </xdr:nvCxnSpPr>
      <xdr:spPr>
        <a:xfrm flipV="1">
          <a:off x="1130300" y="5894408"/>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91377</xdr:rowOff>
    </xdr:from>
    <xdr:to>
      <xdr:col>24</xdr:col>
      <xdr:colOff>114300</xdr:colOff>
      <xdr:row>33</xdr:row>
      <xdr:rowOff>21527</xdr:rowOff>
    </xdr:to>
    <xdr:sp macro="" textlink="">
      <xdr:nvSpPr>
        <xdr:cNvPr id="80" name="楕円 79"/>
        <xdr:cNvSpPr/>
      </xdr:nvSpPr>
      <xdr:spPr>
        <a:xfrm>
          <a:off x="4584700" y="55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114254</xdr:rowOff>
    </xdr:from>
    <xdr:ext cx="599010" cy="259045"/>
    <xdr:sp macro="" textlink="">
      <xdr:nvSpPr>
        <xdr:cNvPr id="81" name="人件費該当値テキスト"/>
        <xdr:cNvSpPr txBox="1"/>
      </xdr:nvSpPr>
      <xdr:spPr>
        <a:xfrm>
          <a:off x="4686300" y="54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107424</xdr:rowOff>
    </xdr:from>
    <xdr:to>
      <xdr:col>20</xdr:col>
      <xdr:colOff>38100</xdr:colOff>
      <xdr:row>34</xdr:row>
      <xdr:rowOff>37574</xdr:rowOff>
    </xdr:to>
    <xdr:sp macro="" textlink="">
      <xdr:nvSpPr>
        <xdr:cNvPr id="82" name="楕円 81"/>
        <xdr:cNvSpPr/>
      </xdr:nvSpPr>
      <xdr:spPr>
        <a:xfrm>
          <a:off x="3746500" y="57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54101</xdr:rowOff>
    </xdr:from>
    <xdr:ext cx="599010" cy="259045"/>
    <xdr:sp macro="" textlink="">
      <xdr:nvSpPr>
        <xdr:cNvPr id="83" name="テキスト ボックス 82"/>
        <xdr:cNvSpPr txBox="1"/>
      </xdr:nvSpPr>
      <xdr:spPr>
        <a:xfrm>
          <a:off x="3497795" y="554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155712</xdr:rowOff>
    </xdr:from>
    <xdr:to>
      <xdr:col>15</xdr:col>
      <xdr:colOff>101600</xdr:colOff>
      <xdr:row>34</xdr:row>
      <xdr:rowOff>85862</xdr:rowOff>
    </xdr:to>
    <xdr:sp macro="" textlink="">
      <xdr:nvSpPr>
        <xdr:cNvPr id="84" name="楕円 83"/>
        <xdr:cNvSpPr/>
      </xdr:nvSpPr>
      <xdr:spPr>
        <a:xfrm>
          <a:off x="2857500" y="58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102389</xdr:rowOff>
    </xdr:from>
    <xdr:ext cx="599010" cy="259045"/>
    <xdr:sp macro="" textlink="">
      <xdr:nvSpPr>
        <xdr:cNvPr id="85" name="テキスト ボックス 84"/>
        <xdr:cNvSpPr txBox="1"/>
      </xdr:nvSpPr>
      <xdr:spPr>
        <a:xfrm>
          <a:off x="2608795" y="55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14308</xdr:rowOff>
    </xdr:from>
    <xdr:to>
      <xdr:col>10</xdr:col>
      <xdr:colOff>165100</xdr:colOff>
      <xdr:row>34</xdr:row>
      <xdr:rowOff>115908</xdr:rowOff>
    </xdr:to>
    <xdr:sp macro="" textlink="">
      <xdr:nvSpPr>
        <xdr:cNvPr id="86" name="楕円 85"/>
        <xdr:cNvSpPr/>
      </xdr:nvSpPr>
      <xdr:spPr>
        <a:xfrm>
          <a:off x="1968500" y="5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132435</xdr:rowOff>
    </xdr:from>
    <xdr:ext cx="599010" cy="259045"/>
    <xdr:sp macro="" textlink="">
      <xdr:nvSpPr>
        <xdr:cNvPr id="87" name="テキスト ボックス 86"/>
        <xdr:cNvSpPr txBox="1"/>
      </xdr:nvSpPr>
      <xdr:spPr>
        <a:xfrm>
          <a:off x="1719795" y="56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51387</xdr:rowOff>
    </xdr:from>
    <xdr:to>
      <xdr:col>6</xdr:col>
      <xdr:colOff>38100</xdr:colOff>
      <xdr:row>34</xdr:row>
      <xdr:rowOff>152987</xdr:rowOff>
    </xdr:to>
    <xdr:sp macro="" textlink="">
      <xdr:nvSpPr>
        <xdr:cNvPr id="88" name="楕円 87"/>
        <xdr:cNvSpPr/>
      </xdr:nvSpPr>
      <xdr:spPr>
        <a:xfrm>
          <a:off x="1079500" y="5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169514</xdr:rowOff>
    </xdr:from>
    <xdr:ext cx="599010" cy="259045"/>
    <xdr:sp macro="" textlink="">
      <xdr:nvSpPr>
        <xdr:cNvPr id="89" name="テキスト ボックス 88"/>
        <xdr:cNvSpPr txBox="1"/>
      </xdr:nvSpPr>
      <xdr:spPr>
        <a:xfrm>
          <a:off x="830795" y="56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74450</xdr:rowOff>
    </xdr:from>
    <xdr:to>
      <xdr:col>24</xdr:col>
      <xdr:colOff>63500</xdr:colOff>
      <xdr:row>54</xdr:row>
      <xdr:rowOff>168839</xdr:rowOff>
    </xdr:to>
    <xdr:cxnSp macro="">
      <xdr:nvCxnSpPr>
        <xdr:cNvPr id="118" name="直線コネクタ 117"/>
        <xdr:cNvCxnSpPr/>
      </xdr:nvCxnSpPr>
      <xdr:spPr>
        <a:xfrm>
          <a:off x="3797300" y="9332750"/>
          <a:ext cx="838200" cy="9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74450</xdr:rowOff>
    </xdr:from>
    <xdr:to>
      <xdr:col>19</xdr:col>
      <xdr:colOff>177800</xdr:colOff>
      <xdr:row>54</xdr:row>
      <xdr:rowOff>84779</xdr:rowOff>
    </xdr:to>
    <xdr:cxnSp macro="">
      <xdr:nvCxnSpPr>
        <xdr:cNvPr id="121" name="直線コネクタ 120"/>
        <xdr:cNvCxnSpPr/>
      </xdr:nvCxnSpPr>
      <xdr:spPr>
        <a:xfrm flipV="1">
          <a:off x="2908300" y="9332750"/>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84779</xdr:rowOff>
    </xdr:from>
    <xdr:to>
      <xdr:col>15</xdr:col>
      <xdr:colOff>50800</xdr:colOff>
      <xdr:row>54</xdr:row>
      <xdr:rowOff>100769</xdr:rowOff>
    </xdr:to>
    <xdr:cxnSp macro="">
      <xdr:nvCxnSpPr>
        <xdr:cNvPr id="124" name="直線コネクタ 123"/>
        <xdr:cNvCxnSpPr/>
      </xdr:nvCxnSpPr>
      <xdr:spPr>
        <a:xfrm flipV="1">
          <a:off x="2019300" y="9343079"/>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100769</xdr:rowOff>
    </xdr:from>
    <xdr:to>
      <xdr:col>10</xdr:col>
      <xdr:colOff>114300</xdr:colOff>
      <xdr:row>55</xdr:row>
      <xdr:rowOff>79475</xdr:rowOff>
    </xdr:to>
    <xdr:cxnSp macro="">
      <xdr:nvCxnSpPr>
        <xdr:cNvPr id="127" name="直線コネクタ 126"/>
        <xdr:cNvCxnSpPr/>
      </xdr:nvCxnSpPr>
      <xdr:spPr>
        <a:xfrm flipV="1">
          <a:off x="1130300" y="9359069"/>
          <a:ext cx="889000" cy="1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118039</xdr:rowOff>
    </xdr:from>
    <xdr:to>
      <xdr:col>24</xdr:col>
      <xdr:colOff>114300</xdr:colOff>
      <xdr:row>55</xdr:row>
      <xdr:rowOff>48189</xdr:rowOff>
    </xdr:to>
    <xdr:sp macro="" textlink="">
      <xdr:nvSpPr>
        <xdr:cNvPr id="137" name="楕円 136"/>
        <xdr:cNvSpPr/>
      </xdr:nvSpPr>
      <xdr:spPr>
        <a:xfrm>
          <a:off x="4584700" y="93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140916</xdr:rowOff>
    </xdr:from>
    <xdr:ext cx="599010" cy="259045"/>
    <xdr:sp macro="" textlink="">
      <xdr:nvSpPr>
        <xdr:cNvPr id="138" name="物件費該当値テキスト"/>
        <xdr:cNvSpPr txBox="1"/>
      </xdr:nvSpPr>
      <xdr:spPr>
        <a:xfrm>
          <a:off x="4686300" y="92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23650</xdr:rowOff>
    </xdr:from>
    <xdr:to>
      <xdr:col>20</xdr:col>
      <xdr:colOff>38100</xdr:colOff>
      <xdr:row>54</xdr:row>
      <xdr:rowOff>125250</xdr:rowOff>
    </xdr:to>
    <xdr:sp macro="" textlink="">
      <xdr:nvSpPr>
        <xdr:cNvPr id="139" name="楕円 138"/>
        <xdr:cNvSpPr/>
      </xdr:nvSpPr>
      <xdr:spPr>
        <a:xfrm>
          <a:off x="3746500" y="92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141777</xdr:rowOff>
    </xdr:from>
    <xdr:ext cx="599010" cy="259045"/>
    <xdr:sp macro="" textlink="">
      <xdr:nvSpPr>
        <xdr:cNvPr id="140" name="テキスト ボックス 139"/>
        <xdr:cNvSpPr txBox="1"/>
      </xdr:nvSpPr>
      <xdr:spPr>
        <a:xfrm>
          <a:off x="3497795" y="905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33979</xdr:rowOff>
    </xdr:from>
    <xdr:to>
      <xdr:col>15</xdr:col>
      <xdr:colOff>101600</xdr:colOff>
      <xdr:row>54</xdr:row>
      <xdr:rowOff>135579</xdr:rowOff>
    </xdr:to>
    <xdr:sp macro="" textlink="">
      <xdr:nvSpPr>
        <xdr:cNvPr id="141" name="楕円 140"/>
        <xdr:cNvSpPr/>
      </xdr:nvSpPr>
      <xdr:spPr>
        <a:xfrm>
          <a:off x="2857500" y="92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152106</xdr:rowOff>
    </xdr:from>
    <xdr:ext cx="599010" cy="259045"/>
    <xdr:sp macro="" textlink="">
      <xdr:nvSpPr>
        <xdr:cNvPr id="142" name="テキスト ボックス 141"/>
        <xdr:cNvSpPr txBox="1"/>
      </xdr:nvSpPr>
      <xdr:spPr>
        <a:xfrm>
          <a:off x="2608795" y="906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49969</xdr:rowOff>
    </xdr:from>
    <xdr:to>
      <xdr:col>10</xdr:col>
      <xdr:colOff>165100</xdr:colOff>
      <xdr:row>54</xdr:row>
      <xdr:rowOff>151569</xdr:rowOff>
    </xdr:to>
    <xdr:sp macro="" textlink="">
      <xdr:nvSpPr>
        <xdr:cNvPr id="143" name="楕円 142"/>
        <xdr:cNvSpPr/>
      </xdr:nvSpPr>
      <xdr:spPr>
        <a:xfrm>
          <a:off x="1968500" y="93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168096</xdr:rowOff>
    </xdr:from>
    <xdr:ext cx="599010" cy="259045"/>
    <xdr:sp macro="" textlink="">
      <xdr:nvSpPr>
        <xdr:cNvPr id="144" name="テキスト ボックス 143"/>
        <xdr:cNvSpPr txBox="1"/>
      </xdr:nvSpPr>
      <xdr:spPr>
        <a:xfrm>
          <a:off x="1719795" y="908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28675</xdr:rowOff>
    </xdr:from>
    <xdr:to>
      <xdr:col>6</xdr:col>
      <xdr:colOff>38100</xdr:colOff>
      <xdr:row>55</xdr:row>
      <xdr:rowOff>130275</xdr:rowOff>
    </xdr:to>
    <xdr:sp macro="" textlink="">
      <xdr:nvSpPr>
        <xdr:cNvPr id="145" name="楕円 144"/>
        <xdr:cNvSpPr/>
      </xdr:nvSpPr>
      <xdr:spPr>
        <a:xfrm>
          <a:off x="1079500" y="9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146802</xdr:rowOff>
    </xdr:from>
    <xdr:ext cx="599010" cy="259045"/>
    <xdr:sp macro="" textlink="">
      <xdr:nvSpPr>
        <xdr:cNvPr id="146" name="テキスト ボックス 145"/>
        <xdr:cNvSpPr txBox="1"/>
      </xdr:nvSpPr>
      <xdr:spPr>
        <a:xfrm>
          <a:off x="830795" y="923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71413</xdr:rowOff>
    </xdr:from>
    <xdr:to>
      <xdr:col>24</xdr:col>
      <xdr:colOff>63500</xdr:colOff>
      <xdr:row>78</xdr:row>
      <xdr:rowOff>123661</xdr:rowOff>
    </xdr:to>
    <xdr:cxnSp macro="">
      <xdr:nvCxnSpPr>
        <xdr:cNvPr id="175" name="直線コネクタ 174"/>
        <xdr:cNvCxnSpPr/>
      </xdr:nvCxnSpPr>
      <xdr:spPr>
        <a:xfrm flipV="1">
          <a:off x="3797300" y="13444513"/>
          <a:ext cx="8382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106947</xdr:rowOff>
    </xdr:from>
    <xdr:to>
      <xdr:col>19</xdr:col>
      <xdr:colOff>177800</xdr:colOff>
      <xdr:row>78</xdr:row>
      <xdr:rowOff>123661</xdr:rowOff>
    </xdr:to>
    <xdr:cxnSp macro="">
      <xdr:nvCxnSpPr>
        <xdr:cNvPr id="178" name="直線コネクタ 177"/>
        <xdr:cNvCxnSpPr/>
      </xdr:nvCxnSpPr>
      <xdr:spPr>
        <a:xfrm>
          <a:off x="2908300" y="13480047"/>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84798</xdr:rowOff>
    </xdr:from>
    <xdr:to>
      <xdr:col>15</xdr:col>
      <xdr:colOff>50800</xdr:colOff>
      <xdr:row>78</xdr:row>
      <xdr:rowOff>106947</xdr:rowOff>
    </xdr:to>
    <xdr:cxnSp macro="">
      <xdr:nvCxnSpPr>
        <xdr:cNvPr id="181" name="直線コネクタ 180"/>
        <xdr:cNvCxnSpPr/>
      </xdr:nvCxnSpPr>
      <xdr:spPr>
        <a:xfrm>
          <a:off x="2019300" y="13457898"/>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84798</xdr:rowOff>
    </xdr:from>
    <xdr:to>
      <xdr:col>10</xdr:col>
      <xdr:colOff>114300</xdr:colOff>
      <xdr:row>78</xdr:row>
      <xdr:rowOff>94932</xdr:rowOff>
    </xdr:to>
    <xdr:cxnSp macro="">
      <xdr:nvCxnSpPr>
        <xdr:cNvPr id="184" name="直線コネクタ 183"/>
        <xdr:cNvCxnSpPr/>
      </xdr:nvCxnSpPr>
      <xdr:spPr>
        <a:xfrm flipV="1">
          <a:off x="1130300" y="1345789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20613</xdr:rowOff>
    </xdr:from>
    <xdr:to>
      <xdr:col>24</xdr:col>
      <xdr:colOff>114300</xdr:colOff>
      <xdr:row>78</xdr:row>
      <xdr:rowOff>122213</xdr:rowOff>
    </xdr:to>
    <xdr:sp macro="" textlink="">
      <xdr:nvSpPr>
        <xdr:cNvPr id="194" name="楕円 193"/>
        <xdr:cNvSpPr/>
      </xdr:nvSpPr>
      <xdr:spPr>
        <a:xfrm>
          <a:off x="4584700" y="133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170490</xdr:rowOff>
    </xdr:from>
    <xdr:ext cx="534377" cy="259045"/>
    <xdr:sp macro="" textlink="">
      <xdr:nvSpPr>
        <xdr:cNvPr id="195" name="維持補修費該当値テキスト"/>
        <xdr:cNvSpPr txBox="1"/>
      </xdr:nvSpPr>
      <xdr:spPr>
        <a:xfrm>
          <a:off x="4686300" y="133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72861</xdr:rowOff>
    </xdr:from>
    <xdr:to>
      <xdr:col>20</xdr:col>
      <xdr:colOff>38100</xdr:colOff>
      <xdr:row>79</xdr:row>
      <xdr:rowOff>3011</xdr:rowOff>
    </xdr:to>
    <xdr:sp macro="" textlink="">
      <xdr:nvSpPr>
        <xdr:cNvPr id="196" name="楕円 195"/>
        <xdr:cNvSpPr/>
      </xdr:nvSpPr>
      <xdr:spPr>
        <a:xfrm>
          <a:off x="3746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165588</xdr:rowOff>
    </xdr:from>
    <xdr:ext cx="469744" cy="259045"/>
    <xdr:sp macro="" textlink="">
      <xdr:nvSpPr>
        <xdr:cNvPr id="197" name="テキスト ボックス 196"/>
        <xdr:cNvSpPr txBox="1"/>
      </xdr:nvSpPr>
      <xdr:spPr>
        <a:xfrm>
          <a:off x="3562428" y="135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56147</xdr:rowOff>
    </xdr:from>
    <xdr:to>
      <xdr:col>15</xdr:col>
      <xdr:colOff>101600</xdr:colOff>
      <xdr:row>78</xdr:row>
      <xdr:rowOff>157747</xdr:rowOff>
    </xdr:to>
    <xdr:sp macro="" textlink="">
      <xdr:nvSpPr>
        <xdr:cNvPr id="198" name="楕円 197"/>
        <xdr:cNvSpPr/>
      </xdr:nvSpPr>
      <xdr:spPr>
        <a:xfrm>
          <a:off x="2857500" y="134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148874</xdr:rowOff>
    </xdr:from>
    <xdr:ext cx="469744" cy="259045"/>
    <xdr:sp macro="" textlink="">
      <xdr:nvSpPr>
        <xdr:cNvPr id="199" name="テキスト ボックス 198"/>
        <xdr:cNvSpPr txBox="1"/>
      </xdr:nvSpPr>
      <xdr:spPr>
        <a:xfrm>
          <a:off x="2673428" y="135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33998</xdr:rowOff>
    </xdr:from>
    <xdr:to>
      <xdr:col>10</xdr:col>
      <xdr:colOff>165100</xdr:colOff>
      <xdr:row>78</xdr:row>
      <xdr:rowOff>135598</xdr:rowOff>
    </xdr:to>
    <xdr:sp macro="" textlink="">
      <xdr:nvSpPr>
        <xdr:cNvPr id="200" name="楕円 199"/>
        <xdr:cNvSpPr/>
      </xdr:nvSpPr>
      <xdr:spPr>
        <a:xfrm>
          <a:off x="1968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126725</xdr:rowOff>
    </xdr:from>
    <xdr:ext cx="534377" cy="259045"/>
    <xdr:sp macro="" textlink="">
      <xdr:nvSpPr>
        <xdr:cNvPr id="201" name="テキスト ボックス 200"/>
        <xdr:cNvSpPr txBox="1"/>
      </xdr:nvSpPr>
      <xdr:spPr>
        <a:xfrm>
          <a:off x="1752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44132</xdr:rowOff>
    </xdr:from>
    <xdr:to>
      <xdr:col>6</xdr:col>
      <xdr:colOff>38100</xdr:colOff>
      <xdr:row>78</xdr:row>
      <xdr:rowOff>145732</xdr:rowOff>
    </xdr:to>
    <xdr:sp macro="" textlink="">
      <xdr:nvSpPr>
        <xdr:cNvPr id="202" name="楕円 201"/>
        <xdr:cNvSpPr/>
      </xdr:nvSpPr>
      <xdr:spPr>
        <a:xfrm>
          <a:off x="1079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136859</xdr:rowOff>
    </xdr:from>
    <xdr:ext cx="469744" cy="259045"/>
    <xdr:sp macro="" textlink="">
      <xdr:nvSpPr>
        <xdr:cNvPr id="203" name="テキスト ボックス 202"/>
        <xdr:cNvSpPr txBox="1"/>
      </xdr:nvSpPr>
      <xdr:spPr>
        <a:xfrm>
          <a:off x="895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36233</xdr:rowOff>
    </xdr:from>
    <xdr:to>
      <xdr:col>24</xdr:col>
      <xdr:colOff>63500</xdr:colOff>
      <xdr:row>98</xdr:row>
      <xdr:rowOff>62015</xdr:rowOff>
    </xdr:to>
    <xdr:cxnSp macro="">
      <xdr:nvCxnSpPr>
        <xdr:cNvPr id="233" name="直線コネクタ 232"/>
        <xdr:cNvCxnSpPr/>
      </xdr:nvCxnSpPr>
      <xdr:spPr>
        <a:xfrm flipV="1">
          <a:off x="3797300" y="16838333"/>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12331</xdr:rowOff>
    </xdr:from>
    <xdr:to>
      <xdr:col>19</xdr:col>
      <xdr:colOff>177800</xdr:colOff>
      <xdr:row>98</xdr:row>
      <xdr:rowOff>62015</xdr:rowOff>
    </xdr:to>
    <xdr:cxnSp macro="">
      <xdr:nvCxnSpPr>
        <xdr:cNvPr id="236" name="直線コネクタ 235"/>
        <xdr:cNvCxnSpPr/>
      </xdr:nvCxnSpPr>
      <xdr:spPr>
        <a:xfrm>
          <a:off x="2908300" y="16814431"/>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141263</xdr:rowOff>
    </xdr:from>
    <xdr:to>
      <xdr:col>15</xdr:col>
      <xdr:colOff>50800</xdr:colOff>
      <xdr:row>98</xdr:row>
      <xdr:rowOff>12331</xdr:rowOff>
    </xdr:to>
    <xdr:cxnSp macro="">
      <xdr:nvCxnSpPr>
        <xdr:cNvPr id="239" name="直線コネクタ 238"/>
        <xdr:cNvCxnSpPr/>
      </xdr:nvCxnSpPr>
      <xdr:spPr>
        <a:xfrm>
          <a:off x="2019300" y="16771913"/>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84519</xdr:rowOff>
    </xdr:from>
    <xdr:to>
      <xdr:col>10</xdr:col>
      <xdr:colOff>114300</xdr:colOff>
      <xdr:row>97</xdr:row>
      <xdr:rowOff>141263</xdr:rowOff>
    </xdr:to>
    <xdr:cxnSp macro="">
      <xdr:nvCxnSpPr>
        <xdr:cNvPr id="242" name="直線コネクタ 241"/>
        <xdr:cNvCxnSpPr/>
      </xdr:nvCxnSpPr>
      <xdr:spPr>
        <a:xfrm>
          <a:off x="1130300" y="16715169"/>
          <a:ext cx="889000" cy="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156883</xdr:rowOff>
    </xdr:from>
    <xdr:to>
      <xdr:col>24</xdr:col>
      <xdr:colOff>114300</xdr:colOff>
      <xdr:row>98</xdr:row>
      <xdr:rowOff>87033</xdr:rowOff>
    </xdr:to>
    <xdr:sp macro="" textlink="">
      <xdr:nvSpPr>
        <xdr:cNvPr id="252" name="楕円 251"/>
        <xdr:cNvSpPr/>
      </xdr:nvSpPr>
      <xdr:spPr>
        <a:xfrm>
          <a:off x="4584700" y="167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71810</xdr:rowOff>
    </xdr:from>
    <xdr:ext cx="534377" cy="259045"/>
    <xdr:sp macro="" textlink="">
      <xdr:nvSpPr>
        <xdr:cNvPr id="253" name="扶助費該当値テキスト"/>
        <xdr:cNvSpPr txBox="1"/>
      </xdr:nvSpPr>
      <xdr:spPr>
        <a:xfrm>
          <a:off x="4686300"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11215</xdr:rowOff>
    </xdr:from>
    <xdr:to>
      <xdr:col>20</xdr:col>
      <xdr:colOff>38100</xdr:colOff>
      <xdr:row>98</xdr:row>
      <xdr:rowOff>112815</xdr:rowOff>
    </xdr:to>
    <xdr:sp macro="" textlink="">
      <xdr:nvSpPr>
        <xdr:cNvPr id="254" name="楕円 253"/>
        <xdr:cNvSpPr/>
      </xdr:nvSpPr>
      <xdr:spPr>
        <a:xfrm>
          <a:off x="37465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103942</xdr:rowOff>
    </xdr:from>
    <xdr:ext cx="534377" cy="259045"/>
    <xdr:sp macro="" textlink="">
      <xdr:nvSpPr>
        <xdr:cNvPr id="255" name="テキスト ボックス 254"/>
        <xdr:cNvSpPr txBox="1"/>
      </xdr:nvSpPr>
      <xdr:spPr>
        <a:xfrm>
          <a:off x="3530111" y="16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132981</xdr:rowOff>
    </xdr:from>
    <xdr:to>
      <xdr:col>15</xdr:col>
      <xdr:colOff>101600</xdr:colOff>
      <xdr:row>98</xdr:row>
      <xdr:rowOff>63131</xdr:rowOff>
    </xdr:to>
    <xdr:sp macro="" textlink="">
      <xdr:nvSpPr>
        <xdr:cNvPr id="256" name="楕円 255"/>
        <xdr:cNvSpPr/>
      </xdr:nvSpPr>
      <xdr:spPr>
        <a:xfrm>
          <a:off x="2857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54258</xdr:rowOff>
    </xdr:from>
    <xdr:ext cx="534377" cy="259045"/>
    <xdr:sp macro="" textlink="">
      <xdr:nvSpPr>
        <xdr:cNvPr id="257" name="テキスト ボックス 256"/>
        <xdr:cNvSpPr txBox="1"/>
      </xdr:nvSpPr>
      <xdr:spPr>
        <a:xfrm>
          <a:off x="2641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90463</xdr:rowOff>
    </xdr:from>
    <xdr:to>
      <xdr:col>10</xdr:col>
      <xdr:colOff>165100</xdr:colOff>
      <xdr:row>98</xdr:row>
      <xdr:rowOff>20613</xdr:rowOff>
    </xdr:to>
    <xdr:sp macro="" textlink="">
      <xdr:nvSpPr>
        <xdr:cNvPr id="258" name="楕円 257"/>
        <xdr:cNvSpPr/>
      </xdr:nvSpPr>
      <xdr:spPr>
        <a:xfrm>
          <a:off x="1968500" y="167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11740</xdr:rowOff>
    </xdr:from>
    <xdr:ext cx="534377" cy="259045"/>
    <xdr:sp macro="" textlink="">
      <xdr:nvSpPr>
        <xdr:cNvPr id="259" name="テキスト ボックス 258"/>
        <xdr:cNvSpPr txBox="1"/>
      </xdr:nvSpPr>
      <xdr:spPr>
        <a:xfrm>
          <a:off x="1752111" y="168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33719</xdr:rowOff>
    </xdr:from>
    <xdr:to>
      <xdr:col>6</xdr:col>
      <xdr:colOff>38100</xdr:colOff>
      <xdr:row>97</xdr:row>
      <xdr:rowOff>135319</xdr:rowOff>
    </xdr:to>
    <xdr:sp macro="" textlink="">
      <xdr:nvSpPr>
        <xdr:cNvPr id="260" name="楕円 259"/>
        <xdr:cNvSpPr/>
      </xdr:nvSpPr>
      <xdr:spPr>
        <a:xfrm>
          <a:off x="1079500" y="16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126446</xdr:rowOff>
    </xdr:from>
    <xdr:ext cx="534377" cy="259045"/>
    <xdr:sp macro="" textlink="">
      <xdr:nvSpPr>
        <xdr:cNvPr id="261" name="テキスト ボックス 260"/>
        <xdr:cNvSpPr txBox="1"/>
      </xdr:nvSpPr>
      <xdr:spPr>
        <a:xfrm>
          <a:off x="863111" y="167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155030</xdr:rowOff>
    </xdr:from>
    <xdr:to>
      <xdr:col>55</xdr:col>
      <xdr:colOff>0</xdr:colOff>
      <xdr:row>38</xdr:row>
      <xdr:rowOff>31429</xdr:rowOff>
    </xdr:to>
    <xdr:cxnSp macro="">
      <xdr:nvCxnSpPr>
        <xdr:cNvPr id="290" name="直線コネクタ 289"/>
        <xdr:cNvCxnSpPr/>
      </xdr:nvCxnSpPr>
      <xdr:spPr>
        <a:xfrm flipV="1">
          <a:off x="9639300" y="6327230"/>
          <a:ext cx="838200" cy="2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31429</xdr:rowOff>
    </xdr:from>
    <xdr:to>
      <xdr:col>50</xdr:col>
      <xdr:colOff>114300</xdr:colOff>
      <xdr:row>38</xdr:row>
      <xdr:rowOff>35879</xdr:rowOff>
    </xdr:to>
    <xdr:cxnSp macro="">
      <xdr:nvCxnSpPr>
        <xdr:cNvPr id="293" name="直線コネクタ 292"/>
        <xdr:cNvCxnSpPr/>
      </xdr:nvCxnSpPr>
      <xdr:spPr>
        <a:xfrm flipV="1">
          <a:off x="8750300" y="6546529"/>
          <a:ext cx="8890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18199</xdr:rowOff>
    </xdr:from>
    <xdr:to>
      <xdr:col>45</xdr:col>
      <xdr:colOff>177800</xdr:colOff>
      <xdr:row>38</xdr:row>
      <xdr:rowOff>35879</xdr:rowOff>
    </xdr:to>
    <xdr:cxnSp macro="">
      <xdr:nvCxnSpPr>
        <xdr:cNvPr id="296" name="直線コネクタ 295"/>
        <xdr:cNvCxnSpPr/>
      </xdr:nvCxnSpPr>
      <xdr:spPr>
        <a:xfrm>
          <a:off x="7861300" y="6533299"/>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18199</xdr:rowOff>
    </xdr:from>
    <xdr:to>
      <xdr:col>41</xdr:col>
      <xdr:colOff>50800</xdr:colOff>
      <xdr:row>38</xdr:row>
      <xdr:rowOff>21579</xdr:rowOff>
    </xdr:to>
    <xdr:cxnSp macro="">
      <xdr:nvCxnSpPr>
        <xdr:cNvPr id="299" name="直線コネクタ 298"/>
        <xdr:cNvCxnSpPr/>
      </xdr:nvCxnSpPr>
      <xdr:spPr>
        <a:xfrm flipV="1">
          <a:off x="6972300" y="6533299"/>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104230</xdr:rowOff>
    </xdr:from>
    <xdr:to>
      <xdr:col>55</xdr:col>
      <xdr:colOff>50800</xdr:colOff>
      <xdr:row>37</xdr:row>
      <xdr:rowOff>34380</xdr:rowOff>
    </xdr:to>
    <xdr:sp macro="" textlink="">
      <xdr:nvSpPr>
        <xdr:cNvPr id="309" name="楕円 308"/>
        <xdr:cNvSpPr/>
      </xdr:nvSpPr>
      <xdr:spPr>
        <a:xfrm>
          <a:off x="10426700" y="62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36638</xdr:rowOff>
    </xdr:from>
    <xdr:ext cx="599010" cy="259045"/>
    <xdr:sp macro="" textlink="">
      <xdr:nvSpPr>
        <xdr:cNvPr id="310" name="補助費等該当値テキスト"/>
        <xdr:cNvSpPr txBox="1"/>
      </xdr:nvSpPr>
      <xdr:spPr>
        <a:xfrm>
          <a:off x="10528300" y="6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152079</xdr:rowOff>
    </xdr:from>
    <xdr:to>
      <xdr:col>50</xdr:col>
      <xdr:colOff>165100</xdr:colOff>
      <xdr:row>38</xdr:row>
      <xdr:rowOff>82229</xdr:rowOff>
    </xdr:to>
    <xdr:sp macro="" textlink="">
      <xdr:nvSpPr>
        <xdr:cNvPr id="311" name="楕円 310"/>
        <xdr:cNvSpPr/>
      </xdr:nvSpPr>
      <xdr:spPr>
        <a:xfrm>
          <a:off x="9588500" y="6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73356</xdr:rowOff>
    </xdr:from>
    <xdr:ext cx="534377" cy="259045"/>
    <xdr:sp macro="" textlink="">
      <xdr:nvSpPr>
        <xdr:cNvPr id="312" name="テキスト ボックス 311"/>
        <xdr:cNvSpPr txBox="1"/>
      </xdr:nvSpPr>
      <xdr:spPr>
        <a:xfrm>
          <a:off x="9372111" y="65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156530</xdr:rowOff>
    </xdr:from>
    <xdr:to>
      <xdr:col>46</xdr:col>
      <xdr:colOff>38100</xdr:colOff>
      <xdr:row>38</xdr:row>
      <xdr:rowOff>86680</xdr:rowOff>
    </xdr:to>
    <xdr:sp macro="" textlink="">
      <xdr:nvSpPr>
        <xdr:cNvPr id="313" name="楕円 312"/>
        <xdr:cNvSpPr/>
      </xdr:nvSpPr>
      <xdr:spPr>
        <a:xfrm>
          <a:off x="8699500" y="65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77806</xdr:rowOff>
    </xdr:from>
    <xdr:ext cx="534377" cy="259045"/>
    <xdr:sp macro="" textlink="">
      <xdr:nvSpPr>
        <xdr:cNvPr id="314" name="テキスト ボックス 313"/>
        <xdr:cNvSpPr txBox="1"/>
      </xdr:nvSpPr>
      <xdr:spPr>
        <a:xfrm>
          <a:off x="8483111" y="659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138849</xdr:rowOff>
    </xdr:from>
    <xdr:to>
      <xdr:col>41</xdr:col>
      <xdr:colOff>101600</xdr:colOff>
      <xdr:row>38</xdr:row>
      <xdr:rowOff>68999</xdr:rowOff>
    </xdr:to>
    <xdr:sp macro="" textlink="">
      <xdr:nvSpPr>
        <xdr:cNvPr id="315" name="楕円 314"/>
        <xdr:cNvSpPr/>
      </xdr:nvSpPr>
      <xdr:spPr>
        <a:xfrm>
          <a:off x="7810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85526</xdr:rowOff>
    </xdr:from>
    <xdr:ext cx="599010" cy="259045"/>
    <xdr:sp macro="" textlink="">
      <xdr:nvSpPr>
        <xdr:cNvPr id="316" name="テキスト ボックス 315"/>
        <xdr:cNvSpPr txBox="1"/>
      </xdr:nvSpPr>
      <xdr:spPr>
        <a:xfrm>
          <a:off x="7561795" y="62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142229</xdr:rowOff>
    </xdr:from>
    <xdr:to>
      <xdr:col>36</xdr:col>
      <xdr:colOff>165100</xdr:colOff>
      <xdr:row>38</xdr:row>
      <xdr:rowOff>72379</xdr:rowOff>
    </xdr:to>
    <xdr:sp macro="" textlink="">
      <xdr:nvSpPr>
        <xdr:cNvPr id="317" name="楕円 316"/>
        <xdr:cNvSpPr/>
      </xdr:nvSpPr>
      <xdr:spPr>
        <a:xfrm>
          <a:off x="6921500" y="64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88906</xdr:rowOff>
    </xdr:from>
    <xdr:ext cx="599010" cy="259045"/>
    <xdr:sp macro="" textlink="">
      <xdr:nvSpPr>
        <xdr:cNvPr id="318" name="テキスト ボックス 317"/>
        <xdr:cNvSpPr txBox="1"/>
      </xdr:nvSpPr>
      <xdr:spPr>
        <a:xfrm>
          <a:off x="6672795" y="6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26768</xdr:rowOff>
    </xdr:from>
    <xdr:to>
      <xdr:col>55</xdr:col>
      <xdr:colOff>0</xdr:colOff>
      <xdr:row>58</xdr:row>
      <xdr:rowOff>92420</xdr:rowOff>
    </xdr:to>
    <xdr:cxnSp macro="">
      <xdr:nvCxnSpPr>
        <xdr:cNvPr id="345" name="直線コネクタ 344"/>
        <xdr:cNvCxnSpPr/>
      </xdr:nvCxnSpPr>
      <xdr:spPr>
        <a:xfrm flipV="1">
          <a:off x="9639300" y="9970868"/>
          <a:ext cx="838200" cy="6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76221</xdr:rowOff>
    </xdr:from>
    <xdr:to>
      <xdr:col>50</xdr:col>
      <xdr:colOff>114300</xdr:colOff>
      <xdr:row>58</xdr:row>
      <xdr:rowOff>92420</xdr:rowOff>
    </xdr:to>
    <xdr:cxnSp macro="">
      <xdr:nvCxnSpPr>
        <xdr:cNvPr id="348" name="直線コネクタ 347"/>
        <xdr:cNvCxnSpPr/>
      </xdr:nvCxnSpPr>
      <xdr:spPr>
        <a:xfrm>
          <a:off x="8750300" y="100203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71422</xdr:rowOff>
    </xdr:from>
    <xdr:to>
      <xdr:col>45</xdr:col>
      <xdr:colOff>177800</xdr:colOff>
      <xdr:row>58</xdr:row>
      <xdr:rowOff>76221</xdr:rowOff>
    </xdr:to>
    <xdr:cxnSp macro="">
      <xdr:nvCxnSpPr>
        <xdr:cNvPr id="351" name="直線コネクタ 350"/>
        <xdr:cNvCxnSpPr/>
      </xdr:nvCxnSpPr>
      <xdr:spPr>
        <a:xfrm>
          <a:off x="7861300" y="10015522"/>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67997</xdr:rowOff>
    </xdr:from>
    <xdr:to>
      <xdr:col>41</xdr:col>
      <xdr:colOff>50800</xdr:colOff>
      <xdr:row>58</xdr:row>
      <xdr:rowOff>71422</xdr:rowOff>
    </xdr:to>
    <xdr:cxnSp macro="">
      <xdr:nvCxnSpPr>
        <xdr:cNvPr id="354" name="直線コネクタ 353"/>
        <xdr:cNvCxnSpPr/>
      </xdr:nvCxnSpPr>
      <xdr:spPr>
        <a:xfrm>
          <a:off x="6972300" y="10012097"/>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147418</xdr:rowOff>
    </xdr:from>
    <xdr:to>
      <xdr:col>55</xdr:col>
      <xdr:colOff>50800</xdr:colOff>
      <xdr:row>58</xdr:row>
      <xdr:rowOff>77568</xdr:rowOff>
    </xdr:to>
    <xdr:sp macro="" textlink="">
      <xdr:nvSpPr>
        <xdr:cNvPr id="364" name="楕円 363"/>
        <xdr:cNvSpPr/>
      </xdr:nvSpPr>
      <xdr:spPr>
        <a:xfrm>
          <a:off x="10426700" y="99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106795</xdr:rowOff>
    </xdr:from>
    <xdr:ext cx="599010" cy="259045"/>
    <xdr:sp macro="" textlink="">
      <xdr:nvSpPr>
        <xdr:cNvPr id="365" name="普通建設事業費該当値テキスト"/>
        <xdr:cNvSpPr txBox="1"/>
      </xdr:nvSpPr>
      <xdr:spPr>
        <a:xfrm>
          <a:off x="10528300" y="970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41620</xdr:rowOff>
    </xdr:from>
    <xdr:to>
      <xdr:col>50</xdr:col>
      <xdr:colOff>165100</xdr:colOff>
      <xdr:row>58</xdr:row>
      <xdr:rowOff>143220</xdr:rowOff>
    </xdr:to>
    <xdr:sp macro="" textlink="">
      <xdr:nvSpPr>
        <xdr:cNvPr id="366" name="楕円 365"/>
        <xdr:cNvSpPr/>
      </xdr:nvSpPr>
      <xdr:spPr>
        <a:xfrm>
          <a:off x="9588500" y="99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134347</xdr:rowOff>
    </xdr:from>
    <xdr:ext cx="599010" cy="259045"/>
    <xdr:sp macro="" textlink="">
      <xdr:nvSpPr>
        <xdr:cNvPr id="367" name="テキスト ボックス 366"/>
        <xdr:cNvSpPr txBox="1"/>
      </xdr:nvSpPr>
      <xdr:spPr>
        <a:xfrm>
          <a:off x="9339795" y="100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25421</xdr:rowOff>
    </xdr:from>
    <xdr:to>
      <xdr:col>46</xdr:col>
      <xdr:colOff>38100</xdr:colOff>
      <xdr:row>58</xdr:row>
      <xdr:rowOff>127021</xdr:rowOff>
    </xdr:to>
    <xdr:sp macro="" textlink="">
      <xdr:nvSpPr>
        <xdr:cNvPr id="368" name="楕円 367"/>
        <xdr:cNvSpPr/>
      </xdr:nvSpPr>
      <xdr:spPr>
        <a:xfrm>
          <a:off x="8699500" y="99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143548</xdr:rowOff>
    </xdr:from>
    <xdr:ext cx="599010" cy="259045"/>
    <xdr:sp macro="" textlink="">
      <xdr:nvSpPr>
        <xdr:cNvPr id="369" name="テキスト ボックス 368"/>
        <xdr:cNvSpPr txBox="1"/>
      </xdr:nvSpPr>
      <xdr:spPr>
        <a:xfrm>
          <a:off x="8450795" y="97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20622</xdr:rowOff>
    </xdr:from>
    <xdr:to>
      <xdr:col>41</xdr:col>
      <xdr:colOff>101600</xdr:colOff>
      <xdr:row>58</xdr:row>
      <xdr:rowOff>122222</xdr:rowOff>
    </xdr:to>
    <xdr:sp macro="" textlink="">
      <xdr:nvSpPr>
        <xdr:cNvPr id="370" name="楕円 369"/>
        <xdr:cNvSpPr/>
      </xdr:nvSpPr>
      <xdr:spPr>
        <a:xfrm>
          <a:off x="7810500" y="99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138749</xdr:rowOff>
    </xdr:from>
    <xdr:ext cx="599010" cy="259045"/>
    <xdr:sp macro="" textlink="">
      <xdr:nvSpPr>
        <xdr:cNvPr id="371" name="テキスト ボックス 370"/>
        <xdr:cNvSpPr txBox="1"/>
      </xdr:nvSpPr>
      <xdr:spPr>
        <a:xfrm>
          <a:off x="7561795" y="973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17197</xdr:rowOff>
    </xdr:from>
    <xdr:to>
      <xdr:col>36</xdr:col>
      <xdr:colOff>165100</xdr:colOff>
      <xdr:row>58</xdr:row>
      <xdr:rowOff>118797</xdr:rowOff>
    </xdr:to>
    <xdr:sp macro="" textlink="">
      <xdr:nvSpPr>
        <xdr:cNvPr id="372" name="楕円 371"/>
        <xdr:cNvSpPr/>
      </xdr:nvSpPr>
      <xdr:spPr>
        <a:xfrm>
          <a:off x="6921500" y="99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135324</xdr:rowOff>
    </xdr:from>
    <xdr:ext cx="599010" cy="259045"/>
    <xdr:sp macro="" textlink="">
      <xdr:nvSpPr>
        <xdr:cNvPr id="373" name="テキスト ボックス 372"/>
        <xdr:cNvSpPr txBox="1"/>
      </xdr:nvSpPr>
      <xdr:spPr>
        <a:xfrm>
          <a:off x="6672795" y="973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1865</xdr:rowOff>
    </xdr:from>
    <xdr:to>
      <xdr:col>55</xdr:col>
      <xdr:colOff>0</xdr:colOff>
      <xdr:row>79</xdr:row>
      <xdr:rowOff>28639</xdr:rowOff>
    </xdr:to>
    <xdr:cxnSp macro="">
      <xdr:nvCxnSpPr>
        <xdr:cNvPr id="402" name="直線コネクタ 401"/>
        <xdr:cNvCxnSpPr/>
      </xdr:nvCxnSpPr>
      <xdr:spPr>
        <a:xfrm flipV="1">
          <a:off x="9639300" y="13546415"/>
          <a:ext cx="838200" cy="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7868</xdr:rowOff>
    </xdr:from>
    <xdr:to>
      <xdr:col>50</xdr:col>
      <xdr:colOff>114300</xdr:colOff>
      <xdr:row>79</xdr:row>
      <xdr:rowOff>28639</xdr:rowOff>
    </xdr:to>
    <xdr:cxnSp macro="">
      <xdr:nvCxnSpPr>
        <xdr:cNvPr id="405" name="直線コネクタ 404"/>
        <xdr:cNvCxnSpPr/>
      </xdr:nvCxnSpPr>
      <xdr:spPr>
        <a:xfrm>
          <a:off x="8750300" y="13552418"/>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7868</xdr:rowOff>
    </xdr:from>
    <xdr:to>
      <xdr:col>45</xdr:col>
      <xdr:colOff>177800</xdr:colOff>
      <xdr:row>79</xdr:row>
      <xdr:rowOff>11832</xdr:rowOff>
    </xdr:to>
    <xdr:cxnSp macro="">
      <xdr:nvCxnSpPr>
        <xdr:cNvPr id="408" name="直線コネクタ 407"/>
        <xdr:cNvCxnSpPr/>
      </xdr:nvCxnSpPr>
      <xdr:spPr>
        <a:xfrm flipV="1">
          <a:off x="7861300" y="13552418"/>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11832</xdr:rowOff>
    </xdr:from>
    <xdr:to>
      <xdr:col>41</xdr:col>
      <xdr:colOff>50800</xdr:colOff>
      <xdr:row>79</xdr:row>
      <xdr:rowOff>14309</xdr:rowOff>
    </xdr:to>
    <xdr:cxnSp macro="">
      <xdr:nvCxnSpPr>
        <xdr:cNvPr id="411" name="直線コネクタ 410"/>
        <xdr:cNvCxnSpPr/>
      </xdr:nvCxnSpPr>
      <xdr:spPr>
        <a:xfrm flipV="1">
          <a:off x="6972300" y="1355638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122515</xdr:rowOff>
    </xdr:from>
    <xdr:to>
      <xdr:col>55</xdr:col>
      <xdr:colOff>50800</xdr:colOff>
      <xdr:row>79</xdr:row>
      <xdr:rowOff>52665</xdr:rowOff>
    </xdr:to>
    <xdr:sp macro="" textlink="">
      <xdr:nvSpPr>
        <xdr:cNvPr id="421" name="楕円 420"/>
        <xdr:cNvSpPr/>
      </xdr:nvSpPr>
      <xdr:spPr>
        <a:xfrm>
          <a:off x="10426700" y="134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149289</xdr:rowOff>
    </xdr:from>
    <xdr:to>
      <xdr:col>50</xdr:col>
      <xdr:colOff>165100</xdr:colOff>
      <xdr:row>79</xdr:row>
      <xdr:rowOff>79439</xdr:rowOff>
    </xdr:to>
    <xdr:sp macro="" textlink="">
      <xdr:nvSpPr>
        <xdr:cNvPr id="423" name="楕円 422"/>
        <xdr:cNvSpPr/>
      </xdr:nvSpPr>
      <xdr:spPr>
        <a:xfrm>
          <a:off x="9588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70566</xdr:rowOff>
    </xdr:from>
    <xdr:ext cx="534377" cy="259045"/>
    <xdr:sp macro="" textlink="">
      <xdr:nvSpPr>
        <xdr:cNvPr id="424" name="テキスト ボックス 423"/>
        <xdr:cNvSpPr txBox="1"/>
      </xdr:nvSpPr>
      <xdr:spPr>
        <a:xfrm>
          <a:off x="9372111" y="136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128518</xdr:rowOff>
    </xdr:from>
    <xdr:to>
      <xdr:col>46</xdr:col>
      <xdr:colOff>38100</xdr:colOff>
      <xdr:row>79</xdr:row>
      <xdr:rowOff>58668</xdr:rowOff>
    </xdr:to>
    <xdr:sp macro="" textlink="">
      <xdr:nvSpPr>
        <xdr:cNvPr id="425" name="楕円 424"/>
        <xdr:cNvSpPr/>
      </xdr:nvSpPr>
      <xdr:spPr>
        <a:xfrm>
          <a:off x="8699500" y="13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49795</xdr:rowOff>
    </xdr:from>
    <xdr:ext cx="534377" cy="259045"/>
    <xdr:sp macro="" textlink="">
      <xdr:nvSpPr>
        <xdr:cNvPr id="426" name="テキスト ボックス 425"/>
        <xdr:cNvSpPr txBox="1"/>
      </xdr:nvSpPr>
      <xdr:spPr>
        <a:xfrm>
          <a:off x="8483111" y="135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132482</xdr:rowOff>
    </xdr:from>
    <xdr:to>
      <xdr:col>41</xdr:col>
      <xdr:colOff>101600</xdr:colOff>
      <xdr:row>79</xdr:row>
      <xdr:rowOff>62632</xdr:rowOff>
    </xdr:to>
    <xdr:sp macro="" textlink="">
      <xdr:nvSpPr>
        <xdr:cNvPr id="427" name="楕円 426"/>
        <xdr:cNvSpPr/>
      </xdr:nvSpPr>
      <xdr:spPr>
        <a:xfrm>
          <a:off x="7810500" y="13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53759</xdr:rowOff>
    </xdr:from>
    <xdr:ext cx="534377" cy="259045"/>
    <xdr:sp macro="" textlink="">
      <xdr:nvSpPr>
        <xdr:cNvPr id="428" name="テキスト ボックス 427"/>
        <xdr:cNvSpPr txBox="1"/>
      </xdr:nvSpPr>
      <xdr:spPr>
        <a:xfrm>
          <a:off x="7594111" y="135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134959</xdr:rowOff>
    </xdr:from>
    <xdr:to>
      <xdr:col>36</xdr:col>
      <xdr:colOff>165100</xdr:colOff>
      <xdr:row>79</xdr:row>
      <xdr:rowOff>65109</xdr:rowOff>
    </xdr:to>
    <xdr:sp macro="" textlink="">
      <xdr:nvSpPr>
        <xdr:cNvPr id="429" name="楕円 428"/>
        <xdr:cNvSpPr/>
      </xdr:nvSpPr>
      <xdr:spPr>
        <a:xfrm>
          <a:off x="6921500" y="135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56236</xdr:rowOff>
    </xdr:from>
    <xdr:ext cx="534377" cy="259045"/>
    <xdr:sp macro="" textlink="">
      <xdr:nvSpPr>
        <xdr:cNvPr id="430" name="テキスト ボックス 429"/>
        <xdr:cNvSpPr txBox="1"/>
      </xdr:nvSpPr>
      <xdr:spPr>
        <a:xfrm>
          <a:off x="6705111" y="136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112168</xdr:rowOff>
    </xdr:from>
    <xdr:to>
      <xdr:col>55</xdr:col>
      <xdr:colOff>0</xdr:colOff>
      <xdr:row>98</xdr:row>
      <xdr:rowOff>134308</xdr:rowOff>
    </xdr:to>
    <xdr:cxnSp macro="">
      <xdr:nvCxnSpPr>
        <xdr:cNvPr id="459" name="直線コネクタ 458"/>
        <xdr:cNvCxnSpPr/>
      </xdr:nvCxnSpPr>
      <xdr:spPr>
        <a:xfrm>
          <a:off x="9639300" y="16914268"/>
          <a:ext cx="8382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101774</xdr:rowOff>
    </xdr:from>
    <xdr:to>
      <xdr:col>50</xdr:col>
      <xdr:colOff>114300</xdr:colOff>
      <xdr:row>98</xdr:row>
      <xdr:rowOff>112168</xdr:rowOff>
    </xdr:to>
    <xdr:cxnSp macro="">
      <xdr:nvCxnSpPr>
        <xdr:cNvPr id="462" name="直線コネクタ 461"/>
        <xdr:cNvCxnSpPr/>
      </xdr:nvCxnSpPr>
      <xdr:spPr>
        <a:xfrm>
          <a:off x="8750300" y="16903874"/>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84440</xdr:rowOff>
    </xdr:from>
    <xdr:to>
      <xdr:col>45</xdr:col>
      <xdr:colOff>177800</xdr:colOff>
      <xdr:row>98</xdr:row>
      <xdr:rowOff>101774</xdr:rowOff>
    </xdr:to>
    <xdr:cxnSp macro="">
      <xdr:nvCxnSpPr>
        <xdr:cNvPr id="465" name="直線コネクタ 464"/>
        <xdr:cNvCxnSpPr/>
      </xdr:nvCxnSpPr>
      <xdr:spPr>
        <a:xfrm>
          <a:off x="7861300" y="16886540"/>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65410</xdr:rowOff>
    </xdr:from>
    <xdr:to>
      <xdr:col>41</xdr:col>
      <xdr:colOff>50800</xdr:colOff>
      <xdr:row>98</xdr:row>
      <xdr:rowOff>84440</xdr:rowOff>
    </xdr:to>
    <xdr:cxnSp macro="">
      <xdr:nvCxnSpPr>
        <xdr:cNvPr id="468" name="直線コネクタ 467"/>
        <xdr:cNvCxnSpPr/>
      </xdr:nvCxnSpPr>
      <xdr:spPr>
        <a:xfrm>
          <a:off x="6972300" y="16867510"/>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83508</xdr:rowOff>
    </xdr:from>
    <xdr:to>
      <xdr:col>55</xdr:col>
      <xdr:colOff>50800</xdr:colOff>
      <xdr:row>99</xdr:row>
      <xdr:rowOff>13658</xdr:rowOff>
    </xdr:to>
    <xdr:sp macro="" textlink="">
      <xdr:nvSpPr>
        <xdr:cNvPr id="478" name="楕円 477"/>
        <xdr:cNvSpPr/>
      </xdr:nvSpPr>
      <xdr:spPr>
        <a:xfrm>
          <a:off x="10426700" y="168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61368</xdr:rowOff>
    </xdr:from>
    <xdr:to>
      <xdr:col>50</xdr:col>
      <xdr:colOff>165100</xdr:colOff>
      <xdr:row>98</xdr:row>
      <xdr:rowOff>162968</xdr:rowOff>
    </xdr:to>
    <xdr:sp macro="" textlink="">
      <xdr:nvSpPr>
        <xdr:cNvPr id="480" name="楕円 479"/>
        <xdr:cNvSpPr/>
      </xdr:nvSpPr>
      <xdr:spPr>
        <a:xfrm>
          <a:off x="9588500" y="168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8045</xdr:rowOff>
    </xdr:from>
    <xdr:ext cx="534377" cy="259045"/>
    <xdr:sp macro="" textlink="">
      <xdr:nvSpPr>
        <xdr:cNvPr id="481" name="テキスト ボックス 480"/>
        <xdr:cNvSpPr txBox="1"/>
      </xdr:nvSpPr>
      <xdr:spPr>
        <a:xfrm>
          <a:off x="9372111" y="166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50974</xdr:rowOff>
    </xdr:from>
    <xdr:to>
      <xdr:col>46</xdr:col>
      <xdr:colOff>38100</xdr:colOff>
      <xdr:row>98</xdr:row>
      <xdr:rowOff>152574</xdr:rowOff>
    </xdr:to>
    <xdr:sp macro="" textlink="">
      <xdr:nvSpPr>
        <xdr:cNvPr id="482" name="楕円 481"/>
        <xdr:cNvSpPr/>
      </xdr:nvSpPr>
      <xdr:spPr>
        <a:xfrm>
          <a:off x="8699500" y="168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169101</xdr:rowOff>
    </xdr:from>
    <xdr:ext cx="534377" cy="259045"/>
    <xdr:sp macro="" textlink="">
      <xdr:nvSpPr>
        <xdr:cNvPr id="483" name="テキスト ボックス 482"/>
        <xdr:cNvSpPr txBox="1"/>
      </xdr:nvSpPr>
      <xdr:spPr>
        <a:xfrm>
          <a:off x="8483111" y="166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33640</xdr:rowOff>
    </xdr:from>
    <xdr:to>
      <xdr:col>41</xdr:col>
      <xdr:colOff>101600</xdr:colOff>
      <xdr:row>98</xdr:row>
      <xdr:rowOff>135240</xdr:rowOff>
    </xdr:to>
    <xdr:sp macro="" textlink="">
      <xdr:nvSpPr>
        <xdr:cNvPr id="484" name="楕円 483"/>
        <xdr:cNvSpPr/>
      </xdr:nvSpPr>
      <xdr:spPr>
        <a:xfrm>
          <a:off x="7810500" y="168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151767</xdr:rowOff>
    </xdr:from>
    <xdr:ext cx="599010" cy="259045"/>
    <xdr:sp macro="" textlink="">
      <xdr:nvSpPr>
        <xdr:cNvPr id="485" name="テキスト ボックス 484"/>
        <xdr:cNvSpPr txBox="1"/>
      </xdr:nvSpPr>
      <xdr:spPr>
        <a:xfrm>
          <a:off x="7561795" y="1661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14610</xdr:rowOff>
    </xdr:from>
    <xdr:to>
      <xdr:col>36</xdr:col>
      <xdr:colOff>165100</xdr:colOff>
      <xdr:row>98</xdr:row>
      <xdr:rowOff>116210</xdr:rowOff>
    </xdr:to>
    <xdr:sp macro="" textlink="">
      <xdr:nvSpPr>
        <xdr:cNvPr id="486" name="楕円 485"/>
        <xdr:cNvSpPr/>
      </xdr:nvSpPr>
      <xdr:spPr>
        <a:xfrm>
          <a:off x="6921500" y="168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132737</xdr:rowOff>
    </xdr:from>
    <xdr:ext cx="599010" cy="259045"/>
    <xdr:sp macro="" textlink="">
      <xdr:nvSpPr>
        <xdr:cNvPr id="487" name="テキスト ボックス 486"/>
        <xdr:cNvSpPr txBox="1"/>
      </xdr:nvSpPr>
      <xdr:spPr>
        <a:xfrm>
          <a:off x="6672795" y="1659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163318</xdr:rowOff>
    </xdr:from>
    <xdr:to>
      <xdr:col>85</xdr:col>
      <xdr:colOff>127000</xdr:colOff>
      <xdr:row>39</xdr:row>
      <xdr:rowOff>12678</xdr:rowOff>
    </xdr:to>
    <xdr:cxnSp macro="">
      <xdr:nvCxnSpPr>
        <xdr:cNvPr id="516" name="直線コネクタ 515"/>
        <xdr:cNvCxnSpPr/>
      </xdr:nvCxnSpPr>
      <xdr:spPr>
        <a:xfrm flipV="1">
          <a:off x="15481300" y="6678418"/>
          <a:ext cx="838200" cy="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151819</xdr:rowOff>
    </xdr:from>
    <xdr:to>
      <xdr:col>81</xdr:col>
      <xdr:colOff>50800</xdr:colOff>
      <xdr:row>39</xdr:row>
      <xdr:rowOff>12678</xdr:rowOff>
    </xdr:to>
    <xdr:cxnSp macro="">
      <xdr:nvCxnSpPr>
        <xdr:cNvPr id="519" name="直線コネクタ 518"/>
        <xdr:cNvCxnSpPr/>
      </xdr:nvCxnSpPr>
      <xdr:spPr>
        <a:xfrm>
          <a:off x="14592300" y="6666919"/>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151819</xdr:rowOff>
    </xdr:from>
    <xdr:to>
      <xdr:col>76</xdr:col>
      <xdr:colOff>114300</xdr:colOff>
      <xdr:row>39</xdr:row>
      <xdr:rowOff>9817</xdr:rowOff>
    </xdr:to>
    <xdr:cxnSp macro="">
      <xdr:nvCxnSpPr>
        <xdr:cNvPr id="522" name="直線コネクタ 521"/>
        <xdr:cNvCxnSpPr/>
      </xdr:nvCxnSpPr>
      <xdr:spPr>
        <a:xfrm flipV="1">
          <a:off x="13703300" y="6666919"/>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9817</xdr:rowOff>
    </xdr:from>
    <xdr:to>
      <xdr:col>71</xdr:col>
      <xdr:colOff>177800</xdr:colOff>
      <xdr:row>39</xdr:row>
      <xdr:rowOff>27759</xdr:rowOff>
    </xdr:to>
    <xdr:cxnSp macro="">
      <xdr:nvCxnSpPr>
        <xdr:cNvPr id="525" name="直線コネクタ 524"/>
        <xdr:cNvCxnSpPr/>
      </xdr:nvCxnSpPr>
      <xdr:spPr>
        <a:xfrm flipV="1">
          <a:off x="12814300" y="6696367"/>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112518</xdr:rowOff>
    </xdr:from>
    <xdr:to>
      <xdr:col>85</xdr:col>
      <xdr:colOff>177800</xdr:colOff>
      <xdr:row>39</xdr:row>
      <xdr:rowOff>42668</xdr:rowOff>
    </xdr:to>
    <xdr:sp macro="" textlink="">
      <xdr:nvSpPr>
        <xdr:cNvPr id="535" name="楕円 534"/>
        <xdr:cNvSpPr/>
      </xdr:nvSpPr>
      <xdr:spPr>
        <a:xfrm>
          <a:off x="16268700" y="66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71895</xdr:rowOff>
    </xdr:from>
    <xdr:ext cx="534377" cy="259045"/>
    <xdr:sp macro="" textlink="">
      <xdr:nvSpPr>
        <xdr:cNvPr id="536" name="災害復旧事業費該当値テキスト"/>
        <xdr:cNvSpPr txBox="1"/>
      </xdr:nvSpPr>
      <xdr:spPr>
        <a:xfrm>
          <a:off x="16370300" y="64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133328</xdr:rowOff>
    </xdr:from>
    <xdr:to>
      <xdr:col>81</xdr:col>
      <xdr:colOff>101600</xdr:colOff>
      <xdr:row>39</xdr:row>
      <xdr:rowOff>63478</xdr:rowOff>
    </xdr:to>
    <xdr:sp macro="" textlink="">
      <xdr:nvSpPr>
        <xdr:cNvPr id="537" name="楕円 536"/>
        <xdr:cNvSpPr/>
      </xdr:nvSpPr>
      <xdr:spPr>
        <a:xfrm>
          <a:off x="15430500" y="664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54605</xdr:rowOff>
    </xdr:from>
    <xdr:ext cx="469744" cy="259045"/>
    <xdr:sp macro="" textlink="">
      <xdr:nvSpPr>
        <xdr:cNvPr id="538" name="テキスト ボックス 537"/>
        <xdr:cNvSpPr txBox="1"/>
      </xdr:nvSpPr>
      <xdr:spPr>
        <a:xfrm>
          <a:off x="15246428" y="6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101019</xdr:rowOff>
    </xdr:from>
    <xdr:to>
      <xdr:col>76</xdr:col>
      <xdr:colOff>165100</xdr:colOff>
      <xdr:row>39</xdr:row>
      <xdr:rowOff>31169</xdr:rowOff>
    </xdr:to>
    <xdr:sp macro="" textlink="">
      <xdr:nvSpPr>
        <xdr:cNvPr id="539" name="楕円 538"/>
        <xdr:cNvSpPr/>
      </xdr:nvSpPr>
      <xdr:spPr>
        <a:xfrm>
          <a:off x="14541500" y="661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47697</xdr:rowOff>
    </xdr:from>
    <xdr:ext cx="534377" cy="259045"/>
    <xdr:sp macro="" textlink="">
      <xdr:nvSpPr>
        <xdr:cNvPr id="540" name="テキスト ボックス 539"/>
        <xdr:cNvSpPr txBox="1"/>
      </xdr:nvSpPr>
      <xdr:spPr>
        <a:xfrm>
          <a:off x="14325111" y="639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130467</xdr:rowOff>
    </xdr:from>
    <xdr:to>
      <xdr:col>72</xdr:col>
      <xdr:colOff>38100</xdr:colOff>
      <xdr:row>39</xdr:row>
      <xdr:rowOff>60617</xdr:rowOff>
    </xdr:to>
    <xdr:sp macro="" textlink="">
      <xdr:nvSpPr>
        <xdr:cNvPr id="541" name="楕円 540"/>
        <xdr:cNvSpPr/>
      </xdr:nvSpPr>
      <xdr:spPr>
        <a:xfrm>
          <a:off x="13652500" y="66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51744</xdr:rowOff>
    </xdr:from>
    <xdr:ext cx="469744" cy="259045"/>
    <xdr:sp macro="" textlink="">
      <xdr:nvSpPr>
        <xdr:cNvPr id="542" name="テキスト ボックス 541"/>
        <xdr:cNvSpPr txBox="1"/>
      </xdr:nvSpPr>
      <xdr:spPr>
        <a:xfrm>
          <a:off x="13468428" y="67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148409</xdr:rowOff>
    </xdr:from>
    <xdr:to>
      <xdr:col>67</xdr:col>
      <xdr:colOff>101600</xdr:colOff>
      <xdr:row>39</xdr:row>
      <xdr:rowOff>78559</xdr:rowOff>
    </xdr:to>
    <xdr:sp macro="" textlink="">
      <xdr:nvSpPr>
        <xdr:cNvPr id="543" name="楕円 542"/>
        <xdr:cNvSpPr/>
      </xdr:nvSpPr>
      <xdr:spPr>
        <a:xfrm>
          <a:off x="12763500" y="66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69686</xdr:rowOff>
    </xdr:from>
    <xdr:ext cx="469744" cy="259045"/>
    <xdr:sp macro="" textlink="">
      <xdr:nvSpPr>
        <xdr:cNvPr id="544" name="テキスト ボックス 543"/>
        <xdr:cNvSpPr txBox="1"/>
      </xdr:nvSpPr>
      <xdr:spPr>
        <a:xfrm>
          <a:off x="12579428" y="67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162543</xdr:rowOff>
    </xdr:from>
    <xdr:to>
      <xdr:col>85</xdr:col>
      <xdr:colOff>127000</xdr:colOff>
      <xdr:row>75</xdr:row>
      <xdr:rowOff>17897</xdr:rowOff>
    </xdr:to>
    <xdr:cxnSp macro="">
      <xdr:nvCxnSpPr>
        <xdr:cNvPr id="618" name="直線コネクタ 617"/>
        <xdr:cNvCxnSpPr/>
      </xdr:nvCxnSpPr>
      <xdr:spPr>
        <a:xfrm>
          <a:off x="15481300" y="12849843"/>
          <a:ext cx="8382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134083</xdr:rowOff>
    </xdr:from>
    <xdr:to>
      <xdr:col>81</xdr:col>
      <xdr:colOff>50800</xdr:colOff>
      <xdr:row>74</xdr:row>
      <xdr:rowOff>162543</xdr:rowOff>
    </xdr:to>
    <xdr:cxnSp macro="">
      <xdr:nvCxnSpPr>
        <xdr:cNvPr id="621" name="直線コネクタ 620"/>
        <xdr:cNvCxnSpPr/>
      </xdr:nvCxnSpPr>
      <xdr:spPr>
        <a:xfrm>
          <a:off x="14592300" y="12821383"/>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134083</xdr:rowOff>
    </xdr:from>
    <xdr:to>
      <xdr:col>76</xdr:col>
      <xdr:colOff>114300</xdr:colOff>
      <xdr:row>74</xdr:row>
      <xdr:rowOff>142357</xdr:rowOff>
    </xdr:to>
    <xdr:cxnSp macro="">
      <xdr:nvCxnSpPr>
        <xdr:cNvPr id="624" name="直線コネクタ 623"/>
        <xdr:cNvCxnSpPr/>
      </xdr:nvCxnSpPr>
      <xdr:spPr>
        <a:xfrm flipV="1">
          <a:off x="13703300" y="1282138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142357</xdr:rowOff>
    </xdr:from>
    <xdr:to>
      <xdr:col>71</xdr:col>
      <xdr:colOff>177800</xdr:colOff>
      <xdr:row>75</xdr:row>
      <xdr:rowOff>10661</xdr:rowOff>
    </xdr:to>
    <xdr:cxnSp macro="">
      <xdr:nvCxnSpPr>
        <xdr:cNvPr id="627" name="直線コネクタ 626"/>
        <xdr:cNvCxnSpPr/>
      </xdr:nvCxnSpPr>
      <xdr:spPr>
        <a:xfrm flipV="1">
          <a:off x="12814300" y="12829657"/>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138547</xdr:rowOff>
    </xdr:from>
    <xdr:to>
      <xdr:col>85</xdr:col>
      <xdr:colOff>177800</xdr:colOff>
      <xdr:row>75</xdr:row>
      <xdr:rowOff>68697</xdr:rowOff>
    </xdr:to>
    <xdr:sp macro="" textlink="">
      <xdr:nvSpPr>
        <xdr:cNvPr id="637" name="楕円 636"/>
        <xdr:cNvSpPr/>
      </xdr:nvSpPr>
      <xdr:spPr>
        <a:xfrm>
          <a:off x="16268700" y="128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161424</xdr:rowOff>
    </xdr:from>
    <xdr:ext cx="534377" cy="259045"/>
    <xdr:sp macro="" textlink="">
      <xdr:nvSpPr>
        <xdr:cNvPr id="638" name="公債費該当値テキスト"/>
        <xdr:cNvSpPr txBox="1"/>
      </xdr:nvSpPr>
      <xdr:spPr>
        <a:xfrm>
          <a:off x="16370300" y="126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111743</xdr:rowOff>
    </xdr:from>
    <xdr:to>
      <xdr:col>81</xdr:col>
      <xdr:colOff>101600</xdr:colOff>
      <xdr:row>75</xdr:row>
      <xdr:rowOff>41893</xdr:rowOff>
    </xdr:to>
    <xdr:sp macro="" textlink="">
      <xdr:nvSpPr>
        <xdr:cNvPr id="639" name="楕円 638"/>
        <xdr:cNvSpPr/>
      </xdr:nvSpPr>
      <xdr:spPr>
        <a:xfrm>
          <a:off x="15430500" y="127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58420</xdr:rowOff>
    </xdr:from>
    <xdr:ext cx="534377" cy="259045"/>
    <xdr:sp macro="" textlink="">
      <xdr:nvSpPr>
        <xdr:cNvPr id="640" name="テキスト ボックス 639"/>
        <xdr:cNvSpPr txBox="1"/>
      </xdr:nvSpPr>
      <xdr:spPr>
        <a:xfrm>
          <a:off x="15214111" y="125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83283</xdr:rowOff>
    </xdr:from>
    <xdr:to>
      <xdr:col>76</xdr:col>
      <xdr:colOff>165100</xdr:colOff>
      <xdr:row>75</xdr:row>
      <xdr:rowOff>13433</xdr:rowOff>
    </xdr:to>
    <xdr:sp macro="" textlink="">
      <xdr:nvSpPr>
        <xdr:cNvPr id="641" name="楕円 640"/>
        <xdr:cNvSpPr/>
      </xdr:nvSpPr>
      <xdr:spPr>
        <a:xfrm>
          <a:off x="14541500" y="12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29960</xdr:rowOff>
    </xdr:from>
    <xdr:ext cx="599010" cy="259045"/>
    <xdr:sp macro="" textlink="">
      <xdr:nvSpPr>
        <xdr:cNvPr id="642" name="テキスト ボックス 641"/>
        <xdr:cNvSpPr txBox="1"/>
      </xdr:nvSpPr>
      <xdr:spPr>
        <a:xfrm>
          <a:off x="14292795" y="1254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91557</xdr:rowOff>
    </xdr:from>
    <xdr:to>
      <xdr:col>72</xdr:col>
      <xdr:colOff>38100</xdr:colOff>
      <xdr:row>75</xdr:row>
      <xdr:rowOff>21707</xdr:rowOff>
    </xdr:to>
    <xdr:sp macro="" textlink="">
      <xdr:nvSpPr>
        <xdr:cNvPr id="643" name="楕円 642"/>
        <xdr:cNvSpPr/>
      </xdr:nvSpPr>
      <xdr:spPr>
        <a:xfrm>
          <a:off x="13652500" y="127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38234</xdr:rowOff>
    </xdr:from>
    <xdr:ext cx="534377" cy="259045"/>
    <xdr:sp macro="" textlink="">
      <xdr:nvSpPr>
        <xdr:cNvPr id="644" name="テキスト ボックス 643"/>
        <xdr:cNvSpPr txBox="1"/>
      </xdr:nvSpPr>
      <xdr:spPr>
        <a:xfrm>
          <a:off x="13436111" y="125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131311</xdr:rowOff>
    </xdr:from>
    <xdr:to>
      <xdr:col>67</xdr:col>
      <xdr:colOff>101600</xdr:colOff>
      <xdr:row>75</xdr:row>
      <xdr:rowOff>61461</xdr:rowOff>
    </xdr:to>
    <xdr:sp macro="" textlink="">
      <xdr:nvSpPr>
        <xdr:cNvPr id="645" name="楕円 644"/>
        <xdr:cNvSpPr/>
      </xdr:nvSpPr>
      <xdr:spPr>
        <a:xfrm>
          <a:off x="12763500" y="128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77988</xdr:rowOff>
    </xdr:from>
    <xdr:ext cx="534377" cy="259045"/>
    <xdr:sp macro="" textlink="">
      <xdr:nvSpPr>
        <xdr:cNvPr id="646" name="テキスト ボックス 645"/>
        <xdr:cNvSpPr txBox="1"/>
      </xdr:nvSpPr>
      <xdr:spPr>
        <a:xfrm>
          <a:off x="12547111" y="125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40925</xdr:rowOff>
    </xdr:from>
    <xdr:to>
      <xdr:col>85</xdr:col>
      <xdr:colOff>127000</xdr:colOff>
      <xdr:row>99</xdr:row>
      <xdr:rowOff>78170</xdr:rowOff>
    </xdr:to>
    <xdr:cxnSp macro="">
      <xdr:nvCxnSpPr>
        <xdr:cNvPr id="677" name="直線コネクタ 676"/>
        <xdr:cNvCxnSpPr/>
      </xdr:nvCxnSpPr>
      <xdr:spPr>
        <a:xfrm flipV="1">
          <a:off x="15481300" y="17014475"/>
          <a:ext cx="838200" cy="3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74000</xdr:rowOff>
    </xdr:from>
    <xdr:to>
      <xdr:col>81</xdr:col>
      <xdr:colOff>50800</xdr:colOff>
      <xdr:row>99</xdr:row>
      <xdr:rowOff>78170</xdr:rowOff>
    </xdr:to>
    <xdr:cxnSp macro="">
      <xdr:nvCxnSpPr>
        <xdr:cNvPr id="680" name="直線コネクタ 679"/>
        <xdr:cNvCxnSpPr/>
      </xdr:nvCxnSpPr>
      <xdr:spPr>
        <a:xfrm>
          <a:off x="14592300" y="17047550"/>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74000</xdr:rowOff>
    </xdr:from>
    <xdr:to>
      <xdr:col>76</xdr:col>
      <xdr:colOff>114300</xdr:colOff>
      <xdr:row>99</xdr:row>
      <xdr:rowOff>91077</xdr:rowOff>
    </xdr:to>
    <xdr:cxnSp macro="">
      <xdr:nvCxnSpPr>
        <xdr:cNvPr id="683" name="直線コネクタ 682"/>
        <xdr:cNvCxnSpPr/>
      </xdr:nvCxnSpPr>
      <xdr:spPr>
        <a:xfrm flipV="1">
          <a:off x="13703300" y="17047550"/>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89695</xdr:rowOff>
    </xdr:from>
    <xdr:to>
      <xdr:col>71</xdr:col>
      <xdr:colOff>177800</xdr:colOff>
      <xdr:row>99</xdr:row>
      <xdr:rowOff>91077</xdr:rowOff>
    </xdr:to>
    <xdr:cxnSp macro="">
      <xdr:nvCxnSpPr>
        <xdr:cNvPr id="686" name="直線コネクタ 685"/>
        <xdr:cNvCxnSpPr/>
      </xdr:nvCxnSpPr>
      <xdr:spPr>
        <a:xfrm>
          <a:off x="12814300" y="17063245"/>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161575</xdr:rowOff>
    </xdr:from>
    <xdr:to>
      <xdr:col>85</xdr:col>
      <xdr:colOff>177800</xdr:colOff>
      <xdr:row>99</xdr:row>
      <xdr:rowOff>91725</xdr:rowOff>
    </xdr:to>
    <xdr:sp macro="" textlink="">
      <xdr:nvSpPr>
        <xdr:cNvPr id="696" name="楕円 695"/>
        <xdr:cNvSpPr/>
      </xdr:nvSpPr>
      <xdr:spPr>
        <a:xfrm>
          <a:off x="16268700" y="169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76502</xdr:rowOff>
    </xdr:from>
    <xdr:ext cx="534377" cy="259045"/>
    <xdr:sp macro="" textlink="">
      <xdr:nvSpPr>
        <xdr:cNvPr id="697" name="積立金該当値テキスト"/>
        <xdr:cNvSpPr txBox="1"/>
      </xdr:nvSpPr>
      <xdr:spPr>
        <a:xfrm>
          <a:off x="16370300" y="1687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27370</xdr:rowOff>
    </xdr:from>
    <xdr:to>
      <xdr:col>81</xdr:col>
      <xdr:colOff>101600</xdr:colOff>
      <xdr:row>99</xdr:row>
      <xdr:rowOff>128970</xdr:rowOff>
    </xdr:to>
    <xdr:sp macro="" textlink="">
      <xdr:nvSpPr>
        <xdr:cNvPr id="698" name="楕円 697"/>
        <xdr:cNvSpPr/>
      </xdr:nvSpPr>
      <xdr:spPr>
        <a:xfrm>
          <a:off x="15430500" y="170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120097</xdr:rowOff>
    </xdr:from>
    <xdr:ext cx="469744" cy="259045"/>
    <xdr:sp macro="" textlink="">
      <xdr:nvSpPr>
        <xdr:cNvPr id="699" name="テキスト ボックス 698"/>
        <xdr:cNvSpPr txBox="1"/>
      </xdr:nvSpPr>
      <xdr:spPr>
        <a:xfrm>
          <a:off x="15246428" y="17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23200</xdr:rowOff>
    </xdr:from>
    <xdr:to>
      <xdr:col>76</xdr:col>
      <xdr:colOff>165100</xdr:colOff>
      <xdr:row>99</xdr:row>
      <xdr:rowOff>124800</xdr:rowOff>
    </xdr:to>
    <xdr:sp macro="" textlink="">
      <xdr:nvSpPr>
        <xdr:cNvPr id="700" name="楕円 699"/>
        <xdr:cNvSpPr/>
      </xdr:nvSpPr>
      <xdr:spPr>
        <a:xfrm>
          <a:off x="14541500" y="169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115927</xdr:rowOff>
    </xdr:from>
    <xdr:ext cx="469744" cy="259045"/>
    <xdr:sp macro="" textlink="">
      <xdr:nvSpPr>
        <xdr:cNvPr id="701" name="テキスト ボックス 700"/>
        <xdr:cNvSpPr txBox="1"/>
      </xdr:nvSpPr>
      <xdr:spPr>
        <a:xfrm>
          <a:off x="14357428" y="1708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40277</xdr:rowOff>
    </xdr:from>
    <xdr:to>
      <xdr:col>72</xdr:col>
      <xdr:colOff>38100</xdr:colOff>
      <xdr:row>99</xdr:row>
      <xdr:rowOff>141877</xdr:rowOff>
    </xdr:to>
    <xdr:sp macro="" textlink="">
      <xdr:nvSpPr>
        <xdr:cNvPr id="702" name="楕円 701"/>
        <xdr:cNvSpPr/>
      </xdr:nvSpPr>
      <xdr:spPr>
        <a:xfrm>
          <a:off x="13652500" y="170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133004</xdr:rowOff>
    </xdr:from>
    <xdr:ext cx="469744" cy="259045"/>
    <xdr:sp macro="" textlink="">
      <xdr:nvSpPr>
        <xdr:cNvPr id="703" name="テキスト ボックス 702"/>
        <xdr:cNvSpPr txBox="1"/>
      </xdr:nvSpPr>
      <xdr:spPr>
        <a:xfrm>
          <a:off x="13468428" y="1710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38895</xdr:rowOff>
    </xdr:from>
    <xdr:to>
      <xdr:col>67</xdr:col>
      <xdr:colOff>101600</xdr:colOff>
      <xdr:row>99</xdr:row>
      <xdr:rowOff>140495</xdr:rowOff>
    </xdr:to>
    <xdr:sp macro="" textlink="">
      <xdr:nvSpPr>
        <xdr:cNvPr id="704" name="楕円 703"/>
        <xdr:cNvSpPr/>
      </xdr:nvSpPr>
      <xdr:spPr>
        <a:xfrm>
          <a:off x="12763500" y="17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131622</xdr:rowOff>
    </xdr:from>
    <xdr:ext cx="469744" cy="259045"/>
    <xdr:sp macro="" textlink="">
      <xdr:nvSpPr>
        <xdr:cNvPr id="705" name="テキスト ボックス 704"/>
        <xdr:cNvSpPr txBox="1"/>
      </xdr:nvSpPr>
      <xdr:spPr>
        <a:xfrm>
          <a:off x="12579428" y="171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42570</xdr:rowOff>
    </xdr:from>
    <xdr:to>
      <xdr:col>116</xdr:col>
      <xdr:colOff>63500</xdr:colOff>
      <xdr:row>59</xdr:row>
      <xdr:rowOff>42621</xdr:rowOff>
    </xdr:to>
    <xdr:cxnSp macro="">
      <xdr:nvCxnSpPr>
        <xdr:cNvPr id="793" name="直線コネクタ 792"/>
        <xdr:cNvCxnSpPr/>
      </xdr:nvCxnSpPr>
      <xdr:spPr>
        <a:xfrm flipV="1">
          <a:off x="21323300" y="10158120"/>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42621</xdr:rowOff>
    </xdr:from>
    <xdr:to>
      <xdr:col>111</xdr:col>
      <xdr:colOff>177800</xdr:colOff>
      <xdr:row>59</xdr:row>
      <xdr:rowOff>44006</xdr:rowOff>
    </xdr:to>
    <xdr:cxnSp macro="">
      <xdr:nvCxnSpPr>
        <xdr:cNvPr id="796" name="直線コネクタ 795"/>
        <xdr:cNvCxnSpPr/>
      </xdr:nvCxnSpPr>
      <xdr:spPr>
        <a:xfrm flipV="1">
          <a:off x="20434300" y="10158171"/>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43586</xdr:rowOff>
    </xdr:from>
    <xdr:to>
      <xdr:col>107</xdr:col>
      <xdr:colOff>50800</xdr:colOff>
      <xdr:row>59</xdr:row>
      <xdr:rowOff>44006</xdr:rowOff>
    </xdr:to>
    <xdr:cxnSp macro="">
      <xdr:nvCxnSpPr>
        <xdr:cNvPr id="799" name="直線コネクタ 798"/>
        <xdr:cNvCxnSpPr/>
      </xdr:nvCxnSpPr>
      <xdr:spPr>
        <a:xfrm>
          <a:off x="19545300" y="1015913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43193</xdr:rowOff>
    </xdr:from>
    <xdr:to>
      <xdr:col>102</xdr:col>
      <xdr:colOff>114300</xdr:colOff>
      <xdr:row>59</xdr:row>
      <xdr:rowOff>43586</xdr:rowOff>
    </xdr:to>
    <xdr:cxnSp macro="">
      <xdr:nvCxnSpPr>
        <xdr:cNvPr id="802" name="直線コネクタ 801"/>
        <xdr:cNvCxnSpPr/>
      </xdr:nvCxnSpPr>
      <xdr:spPr>
        <a:xfrm>
          <a:off x="18656300" y="10158743"/>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163220</xdr:rowOff>
    </xdr:from>
    <xdr:to>
      <xdr:col>116</xdr:col>
      <xdr:colOff>114300</xdr:colOff>
      <xdr:row>59</xdr:row>
      <xdr:rowOff>93370</xdr:rowOff>
    </xdr:to>
    <xdr:sp macro="" textlink="">
      <xdr:nvSpPr>
        <xdr:cNvPr id="812" name="楕円 811"/>
        <xdr:cNvSpPr/>
      </xdr:nvSpPr>
      <xdr:spPr>
        <a:xfrm>
          <a:off x="22110700" y="101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163271</xdr:rowOff>
    </xdr:from>
    <xdr:to>
      <xdr:col>112</xdr:col>
      <xdr:colOff>38100</xdr:colOff>
      <xdr:row>59</xdr:row>
      <xdr:rowOff>93421</xdr:rowOff>
    </xdr:to>
    <xdr:sp macro="" textlink="">
      <xdr:nvSpPr>
        <xdr:cNvPr id="814" name="楕円 813"/>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84548</xdr:rowOff>
    </xdr:from>
    <xdr:ext cx="378565" cy="259045"/>
    <xdr:sp macro="" textlink="">
      <xdr:nvSpPr>
        <xdr:cNvPr id="815" name="テキスト ボックス 814"/>
        <xdr:cNvSpPr txBox="1"/>
      </xdr:nvSpPr>
      <xdr:spPr>
        <a:xfrm>
          <a:off x="21134017" y="1020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164656</xdr:rowOff>
    </xdr:from>
    <xdr:to>
      <xdr:col>107</xdr:col>
      <xdr:colOff>101600</xdr:colOff>
      <xdr:row>59</xdr:row>
      <xdr:rowOff>94806</xdr:rowOff>
    </xdr:to>
    <xdr:sp macro="" textlink="">
      <xdr:nvSpPr>
        <xdr:cNvPr id="816" name="楕円 815"/>
        <xdr:cNvSpPr/>
      </xdr:nvSpPr>
      <xdr:spPr>
        <a:xfrm>
          <a:off x="20383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85933</xdr:rowOff>
    </xdr:from>
    <xdr:ext cx="313932" cy="259045"/>
    <xdr:sp macro="" textlink="">
      <xdr:nvSpPr>
        <xdr:cNvPr id="817" name="テキスト ボックス 816"/>
        <xdr:cNvSpPr txBox="1"/>
      </xdr:nvSpPr>
      <xdr:spPr>
        <a:xfrm>
          <a:off x="20277333" y="1020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164236</xdr:rowOff>
    </xdr:from>
    <xdr:to>
      <xdr:col>102</xdr:col>
      <xdr:colOff>165100</xdr:colOff>
      <xdr:row>59</xdr:row>
      <xdr:rowOff>94386</xdr:rowOff>
    </xdr:to>
    <xdr:sp macro="" textlink="">
      <xdr:nvSpPr>
        <xdr:cNvPr id="818" name="楕円 817"/>
        <xdr:cNvSpPr/>
      </xdr:nvSpPr>
      <xdr:spPr>
        <a:xfrm>
          <a:off x="19494500" y="101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85513</xdr:rowOff>
    </xdr:from>
    <xdr:ext cx="313932" cy="259045"/>
    <xdr:sp macro="" textlink="">
      <xdr:nvSpPr>
        <xdr:cNvPr id="819" name="テキスト ボックス 818"/>
        <xdr:cNvSpPr txBox="1"/>
      </xdr:nvSpPr>
      <xdr:spPr>
        <a:xfrm>
          <a:off x="19388333" y="10201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163843</xdr:rowOff>
    </xdr:from>
    <xdr:to>
      <xdr:col>98</xdr:col>
      <xdr:colOff>38100</xdr:colOff>
      <xdr:row>59</xdr:row>
      <xdr:rowOff>93993</xdr:rowOff>
    </xdr:to>
    <xdr:sp macro="" textlink="">
      <xdr:nvSpPr>
        <xdr:cNvPr id="820" name="楕円 819"/>
        <xdr:cNvSpPr/>
      </xdr:nvSpPr>
      <xdr:spPr>
        <a:xfrm>
          <a:off x="18605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85120</xdr:rowOff>
    </xdr:from>
    <xdr:ext cx="313932" cy="259045"/>
    <xdr:sp macro="" textlink="">
      <xdr:nvSpPr>
        <xdr:cNvPr id="821" name="テキスト ボックス 820"/>
        <xdr:cNvSpPr txBox="1"/>
      </xdr:nvSpPr>
      <xdr:spPr>
        <a:xfrm>
          <a:off x="18499333" y="10200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134888</xdr:rowOff>
    </xdr:from>
    <xdr:to>
      <xdr:col>116</xdr:col>
      <xdr:colOff>63500</xdr:colOff>
      <xdr:row>76</xdr:row>
      <xdr:rowOff>153526</xdr:rowOff>
    </xdr:to>
    <xdr:cxnSp macro="">
      <xdr:nvCxnSpPr>
        <xdr:cNvPr id="853" name="直線コネクタ 852"/>
        <xdr:cNvCxnSpPr/>
      </xdr:nvCxnSpPr>
      <xdr:spPr>
        <a:xfrm flipV="1">
          <a:off x="21323300" y="13165088"/>
          <a:ext cx="8382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153526</xdr:rowOff>
    </xdr:from>
    <xdr:to>
      <xdr:col>111</xdr:col>
      <xdr:colOff>177800</xdr:colOff>
      <xdr:row>77</xdr:row>
      <xdr:rowOff>657</xdr:rowOff>
    </xdr:to>
    <xdr:cxnSp macro="">
      <xdr:nvCxnSpPr>
        <xdr:cNvPr id="856" name="直線コネクタ 855"/>
        <xdr:cNvCxnSpPr/>
      </xdr:nvCxnSpPr>
      <xdr:spPr>
        <a:xfrm flipV="1">
          <a:off x="20434300" y="13183726"/>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111364</xdr:rowOff>
    </xdr:from>
    <xdr:to>
      <xdr:col>107</xdr:col>
      <xdr:colOff>50800</xdr:colOff>
      <xdr:row>77</xdr:row>
      <xdr:rowOff>657</xdr:rowOff>
    </xdr:to>
    <xdr:cxnSp macro="">
      <xdr:nvCxnSpPr>
        <xdr:cNvPr id="859" name="直線コネクタ 858"/>
        <xdr:cNvCxnSpPr/>
      </xdr:nvCxnSpPr>
      <xdr:spPr>
        <a:xfrm>
          <a:off x="19545300" y="13141564"/>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111364</xdr:rowOff>
    </xdr:from>
    <xdr:to>
      <xdr:col>102</xdr:col>
      <xdr:colOff>114300</xdr:colOff>
      <xdr:row>76</xdr:row>
      <xdr:rowOff>132373</xdr:rowOff>
    </xdr:to>
    <xdr:cxnSp macro="">
      <xdr:nvCxnSpPr>
        <xdr:cNvPr id="862" name="直線コネクタ 861"/>
        <xdr:cNvCxnSpPr/>
      </xdr:nvCxnSpPr>
      <xdr:spPr>
        <a:xfrm flipV="1">
          <a:off x="18656300" y="13141564"/>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84088</xdr:rowOff>
    </xdr:from>
    <xdr:to>
      <xdr:col>116</xdr:col>
      <xdr:colOff>114300</xdr:colOff>
      <xdr:row>77</xdr:row>
      <xdr:rowOff>14238</xdr:rowOff>
    </xdr:to>
    <xdr:sp macro="" textlink="">
      <xdr:nvSpPr>
        <xdr:cNvPr id="872" name="楕円 871"/>
        <xdr:cNvSpPr/>
      </xdr:nvSpPr>
      <xdr:spPr>
        <a:xfrm>
          <a:off x="22110700" y="131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106966</xdr:rowOff>
    </xdr:from>
    <xdr:ext cx="534377" cy="259045"/>
    <xdr:sp macro="" textlink="">
      <xdr:nvSpPr>
        <xdr:cNvPr id="873" name="繰出金該当値テキスト"/>
        <xdr:cNvSpPr txBox="1"/>
      </xdr:nvSpPr>
      <xdr:spPr>
        <a:xfrm>
          <a:off x="22212300" y="1296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102726</xdr:rowOff>
    </xdr:from>
    <xdr:to>
      <xdr:col>112</xdr:col>
      <xdr:colOff>38100</xdr:colOff>
      <xdr:row>77</xdr:row>
      <xdr:rowOff>32876</xdr:rowOff>
    </xdr:to>
    <xdr:sp macro="" textlink="">
      <xdr:nvSpPr>
        <xdr:cNvPr id="874" name="楕円 873"/>
        <xdr:cNvSpPr/>
      </xdr:nvSpPr>
      <xdr:spPr>
        <a:xfrm>
          <a:off x="21272500" y="131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24003</xdr:rowOff>
    </xdr:from>
    <xdr:ext cx="534377" cy="259045"/>
    <xdr:sp macro="" textlink="">
      <xdr:nvSpPr>
        <xdr:cNvPr id="875" name="テキスト ボックス 874"/>
        <xdr:cNvSpPr txBox="1"/>
      </xdr:nvSpPr>
      <xdr:spPr>
        <a:xfrm>
          <a:off x="21056111" y="132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121307</xdr:rowOff>
    </xdr:from>
    <xdr:to>
      <xdr:col>107</xdr:col>
      <xdr:colOff>101600</xdr:colOff>
      <xdr:row>77</xdr:row>
      <xdr:rowOff>51457</xdr:rowOff>
    </xdr:to>
    <xdr:sp macro="" textlink="">
      <xdr:nvSpPr>
        <xdr:cNvPr id="876" name="楕円 875"/>
        <xdr:cNvSpPr/>
      </xdr:nvSpPr>
      <xdr:spPr>
        <a:xfrm>
          <a:off x="20383500" y="131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42584</xdr:rowOff>
    </xdr:from>
    <xdr:ext cx="534377" cy="259045"/>
    <xdr:sp macro="" textlink="">
      <xdr:nvSpPr>
        <xdr:cNvPr id="877" name="テキスト ボックス 876"/>
        <xdr:cNvSpPr txBox="1"/>
      </xdr:nvSpPr>
      <xdr:spPr>
        <a:xfrm>
          <a:off x="20167111" y="132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60564</xdr:rowOff>
    </xdr:from>
    <xdr:to>
      <xdr:col>102</xdr:col>
      <xdr:colOff>165100</xdr:colOff>
      <xdr:row>76</xdr:row>
      <xdr:rowOff>162164</xdr:rowOff>
    </xdr:to>
    <xdr:sp macro="" textlink="">
      <xdr:nvSpPr>
        <xdr:cNvPr id="878" name="楕円 877"/>
        <xdr:cNvSpPr/>
      </xdr:nvSpPr>
      <xdr:spPr>
        <a:xfrm>
          <a:off x="19494500" y="130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7242</xdr:rowOff>
    </xdr:from>
    <xdr:ext cx="534377" cy="259045"/>
    <xdr:sp macro="" textlink="">
      <xdr:nvSpPr>
        <xdr:cNvPr id="879" name="テキスト ボックス 878"/>
        <xdr:cNvSpPr txBox="1"/>
      </xdr:nvSpPr>
      <xdr:spPr>
        <a:xfrm>
          <a:off x="19278111" y="128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81573</xdr:rowOff>
    </xdr:from>
    <xdr:to>
      <xdr:col>98</xdr:col>
      <xdr:colOff>38100</xdr:colOff>
      <xdr:row>77</xdr:row>
      <xdr:rowOff>11723</xdr:rowOff>
    </xdr:to>
    <xdr:sp macro="" textlink="">
      <xdr:nvSpPr>
        <xdr:cNvPr id="880" name="楕円 879"/>
        <xdr:cNvSpPr/>
      </xdr:nvSpPr>
      <xdr:spPr>
        <a:xfrm>
          <a:off x="18605500" y="131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2850</xdr:rowOff>
    </xdr:from>
    <xdr:ext cx="534377" cy="259045"/>
    <xdr:sp macro="" textlink="">
      <xdr:nvSpPr>
        <xdr:cNvPr id="881" name="テキスト ボックス 880"/>
        <xdr:cNvSpPr txBox="1"/>
      </xdr:nvSpPr>
      <xdr:spPr>
        <a:xfrm>
          <a:off x="18389111" y="132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類似団体平均を大きく上回る状況となっている。</a:t>
          </a:r>
          <a:r>
            <a:rPr kumimoji="1" lang="ja-JP" altLang="ja-JP" sz="1100">
              <a:solidFill>
                <a:schemeClr val="dk1"/>
              </a:solidFill>
              <a:effectLst/>
              <a:latin typeface="+mn-lt"/>
              <a:ea typeface="+mn-ea"/>
              <a:cs typeface="+mn-cs"/>
            </a:rPr>
            <a:t>これについては、多数の観光施設や教育関係施設などの町有施設に対し、多くの管理運営経費を要していることが</a:t>
          </a:r>
          <a:r>
            <a:rPr kumimoji="1" lang="ja-JP" altLang="en-US" sz="1100">
              <a:solidFill>
                <a:schemeClr val="dk1"/>
              </a:solidFill>
              <a:effectLst/>
              <a:latin typeface="+mn-lt"/>
              <a:ea typeface="+mn-ea"/>
              <a:cs typeface="+mn-cs"/>
            </a:rPr>
            <a:t>主な要因に</a:t>
          </a:r>
          <a:r>
            <a:rPr kumimoji="1" lang="ja-JP" altLang="ja-JP" sz="1100">
              <a:solidFill>
                <a:schemeClr val="dk1"/>
              </a:solidFill>
              <a:effectLst/>
              <a:latin typeface="+mn-lt"/>
              <a:ea typeface="+mn-ea"/>
              <a:cs typeface="+mn-cs"/>
            </a:rPr>
            <a:t>あげられ</a:t>
          </a:r>
          <a:r>
            <a:rPr kumimoji="1" lang="ja-JP" altLang="en-US" sz="1100">
              <a:solidFill>
                <a:schemeClr val="dk1"/>
              </a:solidFill>
              <a:effectLst/>
              <a:latin typeface="+mn-lt"/>
              <a:ea typeface="+mn-ea"/>
              <a:cs typeface="+mn-cs"/>
            </a:rPr>
            <a:t>、今後の検討事項である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前年に比べると人件費は</a:t>
          </a:r>
          <a:r>
            <a:rPr kumimoji="1" lang="ja-JP" altLang="ja-JP" sz="1100">
              <a:solidFill>
                <a:schemeClr val="dk1"/>
              </a:solidFill>
              <a:effectLst/>
              <a:latin typeface="+mn-lt"/>
              <a:ea typeface="+mn-ea"/>
              <a:cs typeface="+mn-cs"/>
            </a:rPr>
            <a:t>会計年度任用職員制度が開始されたこと</a:t>
          </a:r>
          <a:r>
            <a:rPr kumimoji="1" lang="ja-JP" altLang="en-US" sz="1100">
              <a:solidFill>
                <a:schemeClr val="dk1"/>
              </a:solidFill>
              <a:effectLst/>
              <a:latin typeface="+mn-lt"/>
              <a:ea typeface="+mn-ea"/>
              <a:cs typeface="+mn-cs"/>
            </a:rPr>
            <a:t>により増加しており、一方物件費は</a:t>
          </a:r>
          <a:r>
            <a:rPr kumimoji="1" lang="ja-JP" altLang="ja-JP" sz="1100">
              <a:solidFill>
                <a:schemeClr val="dk1"/>
              </a:solidFill>
              <a:effectLst/>
              <a:latin typeface="+mn-lt"/>
              <a:ea typeface="+mn-ea"/>
              <a:cs typeface="+mn-cs"/>
            </a:rPr>
            <a:t>コロナ禍による事業の中止や規模縮小</a:t>
          </a:r>
          <a:r>
            <a:rPr kumimoji="1" lang="ja-JP" altLang="en-US" sz="1100">
              <a:solidFill>
                <a:schemeClr val="dk1"/>
              </a:solidFill>
              <a:effectLst/>
              <a:latin typeface="+mn-lt"/>
              <a:ea typeface="+mn-ea"/>
              <a:cs typeface="+mn-cs"/>
            </a:rPr>
            <a:t>により減少している。</a:t>
          </a: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年々減少傾向にあり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るまでになったが、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では新型コロナ対策の施設整備を積極的に行ったため、再び</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結果となっ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に借入した一般廃棄物処理事業債の償還が終了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ヶ年で実施した大規模な事業（高度通信基盤整備事業）の償還が</a:t>
          </a:r>
          <a:r>
            <a:rPr kumimoji="1" lang="ja-JP" altLang="en-US" sz="1100">
              <a:solidFill>
                <a:schemeClr val="dk1"/>
              </a:solidFill>
              <a:effectLst/>
              <a:latin typeface="+mn-lt"/>
              <a:ea typeface="+mn-ea"/>
              <a:cs typeface="+mn-cs"/>
            </a:rPr>
            <a:t>進んでいるため</a:t>
          </a:r>
          <a:r>
            <a:rPr kumimoji="1" lang="ja-JP" altLang="ja-JP" sz="1100">
              <a:solidFill>
                <a:schemeClr val="dk1"/>
              </a:solidFill>
              <a:effectLst/>
              <a:latin typeface="+mn-lt"/>
              <a:ea typeface="+mn-ea"/>
              <a:cs typeface="+mn-cs"/>
            </a:rPr>
            <a:t>、前年度から減少</a:t>
          </a:r>
          <a:r>
            <a:rPr kumimoji="1" lang="ja-JP" altLang="en-US" sz="1100">
              <a:solidFill>
                <a:schemeClr val="dk1"/>
              </a:solidFill>
              <a:effectLst/>
              <a:latin typeface="+mn-lt"/>
              <a:ea typeface="+mn-ea"/>
              <a:cs typeface="+mn-cs"/>
            </a:rPr>
            <a:t>しており、引続き</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は上回っているものの差は減少傾向にある</a:t>
          </a:r>
          <a:r>
            <a:rPr kumimoji="1" lang="ja-JP" altLang="ja-JP" sz="11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扶助費については、類似団体平均を下回る状況となっている。特にここ数年は、障がい者自立支援給付費や老人保護措置費、保育園・幼稚園への給付費が支給対象者の減少に伴い支出額も減少している。</a:t>
          </a:r>
          <a:endParaRPr lang="ja-JP" altLang="ja-JP" sz="1000">
            <a:effectLst/>
          </a:endParaRPr>
        </a:p>
        <a:p>
          <a:r>
            <a:rPr kumimoji="1" lang="ja-JP" altLang="ja-JP" sz="1000">
              <a:solidFill>
                <a:schemeClr val="dk1"/>
              </a:solidFill>
              <a:effectLst/>
              <a:latin typeface="+mn-lt"/>
              <a:ea typeface="+mn-ea"/>
              <a:cs typeface="+mn-cs"/>
            </a:rPr>
            <a:t>積立金については、類似団体平均を大きく下回る状況となっている。これについては、積立対象となる特定財源収入が乏しいことや経常一般財源収入が減少していることがあげられる。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
6,379
496.88
7,481,048
7,105,950
345,075
3,944,757
5,072,096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17562</xdr:rowOff>
    </xdr:from>
    <xdr:to>
      <xdr:col>24</xdr:col>
      <xdr:colOff>63500</xdr:colOff>
      <xdr:row>35</xdr:row>
      <xdr:rowOff>25890</xdr:rowOff>
    </xdr:to>
    <xdr:cxnSp macro="">
      <xdr:nvCxnSpPr>
        <xdr:cNvPr id="63" name="直線コネクタ 62"/>
        <xdr:cNvCxnSpPr/>
      </xdr:nvCxnSpPr>
      <xdr:spPr>
        <a:xfrm flipV="1">
          <a:off x="3797300" y="6018312"/>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25890</xdr:rowOff>
    </xdr:from>
    <xdr:to>
      <xdr:col>19</xdr:col>
      <xdr:colOff>177800</xdr:colOff>
      <xdr:row>35</xdr:row>
      <xdr:rowOff>66875</xdr:rowOff>
    </xdr:to>
    <xdr:cxnSp macro="">
      <xdr:nvCxnSpPr>
        <xdr:cNvPr id="66" name="直線コネクタ 65"/>
        <xdr:cNvCxnSpPr/>
      </xdr:nvCxnSpPr>
      <xdr:spPr>
        <a:xfrm flipV="1">
          <a:off x="2908300" y="602664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35034</xdr:rowOff>
    </xdr:from>
    <xdr:to>
      <xdr:col>15</xdr:col>
      <xdr:colOff>50800</xdr:colOff>
      <xdr:row>35</xdr:row>
      <xdr:rowOff>66875</xdr:rowOff>
    </xdr:to>
    <xdr:cxnSp macro="">
      <xdr:nvCxnSpPr>
        <xdr:cNvPr id="69" name="直線コネクタ 68"/>
        <xdr:cNvCxnSpPr/>
      </xdr:nvCxnSpPr>
      <xdr:spPr>
        <a:xfrm>
          <a:off x="2019300" y="6035784"/>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35034</xdr:rowOff>
    </xdr:from>
    <xdr:to>
      <xdr:col>10</xdr:col>
      <xdr:colOff>114300</xdr:colOff>
      <xdr:row>35</xdr:row>
      <xdr:rowOff>78305</xdr:rowOff>
    </xdr:to>
    <xdr:cxnSp macro="">
      <xdr:nvCxnSpPr>
        <xdr:cNvPr id="72" name="直線コネクタ 71"/>
        <xdr:cNvCxnSpPr/>
      </xdr:nvCxnSpPr>
      <xdr:spPr>
        <a:xfrm flipV="1">
          <a:off x="1130300" y="603578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138212</xdr:rowOff>
    </xdr:from>
    <xdr:to>
      <xdr:col>24</xdr:col>
      <xdr:colOff>114300</xdr:colOff>
      <xdr:row>35</xdr:row>
      <xdr:rowOff>68362</xdr:rowOff>
    </xdr:to>
    <xdr:sp macro="" textlink="">
      <xdr:nvSpPr>
        <xdr:cNvPr id="82" name="楕円 81"/>
        <xdr:cNvSpPr/>
      </xdr:nvSpPr>
      <xdr:spPr>
        <a:xfrm>
          <a:off x="45847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161089</xdr:rowOff>
    </xdr:from>
    <xdr:ext cx="534377" cy="259045"/>
    <xdr:sp macro="" textlink="">
      <xdr:nvSpPr>
        <xdr:cNvPr id="83" name="議会費該当値テキスト"/>
        <xdr:cNvSpPr txBox="1"/>
      </xdr:nvSpPr>
      <xdr:spPr>
        <a:xfrm>
          <a:off x="4686300" y="581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146540</xdr:rowOff>
    </xdr:from>
    <xdr:to>
      <xdr:col>20</xdr:col>
      <xdr:colOff>38100</xdr:colOff>
      <xdr:row>35</xdr:row>
      <xdr:rowOff>76690</xdr:rowOff>
    </xdr:to>
    <xdr:sp macro="" textlink="">
      <xdr:nvSpPr>
        <xdr:cNvPr id="84" name="楕円 83"/>
        <xdr:cNvSpPr/>
      </xdr:nvSpPr>
      <xdr:spPr>
        <a:xfrm>
          <a:off x="3746500" y="59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93217</xdr:rowOff>
    </xdr:from>
    <xdr:ext cx="534377" cy="259045"/>
    <xdr:sp macro="" textlink="">
      <xdr:nvSpPr>
        <xdr:cNvPr id="85" name="テキスト ボックス 84"/>
        <xdr:cNvSpPr txBox="1"/>
      </xdr:nvSpPr>
      <xdr:spPr>
        <a:xfrm>
          <a:off x="3530111" y="57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16075</xdr:rowOff>
    </xdr:from>
    <xdr:to>
      <xdr:col>15</xdr:col>
      <xdr:colOff>101600</xdr:colOff>
      <xdr:row>35</xdr:row>
      <xdr:rowOff>117675</xdr:rowOff>
    </xdr:to>
    <xdr:sp macro="" textlink="">
      <xdr:nvSpPr>
        <xdr:cNvPr id="86" name="楕円 85"/>
        <xdr:cNvSpPr/>
      </xdr:nvSpPr>
      <xdr:spPr>
        <a:xfrm>
          <a:off x="2857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134202</xdr:rowOff>
    </xdr:from>
    <xdr:ext cx="534377" cy="259045"/>
    <xdr:sp macro="" textlink="">
      <xdr:nvSpPr>
        <xdr:cNvPr id="87" name="テキスト ボックス 86"/>
        <xdr:cNvSpPr txBox="1"/>
      </xdr:nvSpPr>
      <xdr:spPr>
        <a:xfrm>
          <a:off x="2641111" y="57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155684</xdr:rowOff>
    </xdr:from>
    <xdr:to>
      <xdr:col>10</xdr:col>
      <xdr:colOff>165100</xdr:colOff>
      <xdr:row>35</xdr:row>
      <xdr:rowOff>85834</xdr:rowOff>
    </xdr:to>
    <xdr:sp macro="" textlink="">
      <xdr:nvSpPr>
        <xdr:cNvPr id="88" name="楕円 87"/>
        <xdr:cNvSpPr/>
      </xdr:nvSpPr>
      <xdr:spPr>
        <a:xfrm>
          <a:off x="1968500" y="59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102361</xdr:rowOff>
    </xdr:from>
    <xdr:ext cx="534377" cy="259045"/>
    <xdr:sp macro="" textlink="">
      <xdr:nvSpPr>
        <xdr:cNvPr id="89" name="テキスト ボックス 88"/>
        <xdr:cNvSpPr txBox="1"/>
      </xdr:nvSpPr>
      <xdr:spPr>
        <a:xfrm>
          <a:off x="1752111" y="57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27505</xdr:rowOff>
    </xdr:from>
    <xdr:to>
      <xdr:col>6</xdr:col>
      <xdr:colOff>38100</xdr:colOff>
      <xdr:row>35</xdr:row>
      <xdr:rowOff>129105</xdr:rowOff>
    </xdr:to>
    <xdr:sp macro="" textlink="">
      <xdr:nvSpPr>
        <xdr:cNvPr id="90" name="楕円 89"/>
        <xdr:cNvSpPr/>
      </xdr:nvSpPr>
      <xdr:spPr>
        <a:xfrm>
          <a:off x="1079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145632</xdr:rowOff>
    </xdr:from>
    <xdr:ext cx="534377" cy="259045"/>
    <xdr:sp macro="" textlink="">
      <xdr:nvSpPr>
        <xdr:cNvPr id="91" name="テキスト ボックス 90"/>
        <xdr:cNvSpPr txBox="1"/>
      </xdr:nvSpPr>
      <xdr:spPr>
        <a:xfrm>
          <a:off x="863111"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162150</xdr:rowOff>
    </xdr:from>
    <xdr:to>
      <xdr:col>24</xdr:col>
      <xdr:colOff>63500</xdr:colOff>
      <xdr:row>58</xdr:row>
      <xdr:rowOff>118163</xdr:rowOff>
    </xdr:to>
    <xdr:cxnSp macro="">
      <xdr:nvCxnSpPr>
        <xdr:cNvPr id="122" name="直線コネクタ 121"/>
        <xdr:cNvCxnSpPr/>
      </xdr:nvCxnSpPr>
      <xdr:spPr>
        <a:xfrm flipV="1">
          <a:off x="3797300" y="9934800"/>
          <a:ext cx="838200" cy="1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118163</xdr:rowOff>
    </xdr:from>
    <xdr:to>
      <xdr:col>19</xdr:col>
      <xdr:colOff>177800</xdr:colOff>
      <xdr:row>58</xdr:row>
      <xdr:rowOff>121625</xdr:rowOff>
    </xdr:to>
    <xdr:cxnSp macro="">
      <xdr:nvCxnSpPr>
        <xdr:cNvPr id="125" name="直線コネクタ 124"/>
        <xdr:cNvCxnSpPr/>
      </xdr:nvCxnSpPr>
      <xdr:spPr>
        <a:xfrm flipV="1">
          <a:off x="2908300" y="1006226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113943</xdr:rowOff>
    </xdr:from>
    <xdr:to>
      <xdr:col>15</xdr:col>
      <xdr:colOff>50800</xdr:colOff>
      <xdr:row>58</xdr:row>
      <xdr:rowOff>121625</xdr:rowOff>
    </xdr:to>
    <xdr:cxnSp macro="">
      <xdr:nvCxnSpPr>
        <xdr:cNvPr id="128" name="直線コネクタ 127"/>
        <xdr:cNvCxnSpPr/>
      </xdr:nvCxnSpPr>
      <xdr:spPr>
        <a:xfrm>
          <a:off x="2019300" y="10058043"/>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113943</xdr:rowOff>
    </xdr:from>
    <xdr:to>
      <xdr:col>10</xdr:col>
      <xdr:colOff>114300</xdr:colOff>
      <xdr:row>58</xdr:row>
      <xdr:rowOff>120634</xdr:rowOff>
    </xdr:to>
    <xdr:cxnSp macro="">
      <xdr:nvCxnSpPr>
        <xdr:cNvPr id="131" name="直線コネクタ 130"/>
        <xdr:cNvCxnSpPr/>
      </xdr:nvCxnSpPr>
      <xdr:spPr>
        <a:xfrm flipV="1">
          <a:off x="1130300" y="10058043"/>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111350</xdr:rowOff>
    </xdr:from>
    <xdr:to>
      <xdr:col>24</xdr:col>
      <xdr:colOff>114300</xdr:colOff>
      <xdr:row>58</xdr:row>
      <xdr:rowOff>41500</xdr:rowOff>
    </xdr:to>
    <xdr:sp macro="" textlink="">
      <xdr:nvSpPr>
        <xdr:cNvPr id="141" name="楕円 140"/>
        <xdr:cNvSpPr/>
      </xdr:nvSpPr>
      <xdr:spPr>
        <a:xfrm>
          <a:off x="4584700" y="98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67363</xdr:rowOff>
    </xdr:from>
    <xdr:to>
      <xdr:col>20</xdr:col>
      <xdr:colOff>38100</xdr:colOff>
      <xdr:row>58</xdr:row>
      <xdr:rowOff>168963</xdr:rowOff>
    </xdr:to>
    <xdr:sp macro="" textlink="">
      <xdr:nvSpPr>
        <xdr:cNvPr id="143" name="楕円 142"/>
        <xdr:cNvSpPr/>
      </xdr:nvSpPr>
      <xdr:spPr>
        <a:xfrm>
          <a:off x="3746500" y="100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14040</xdr:rowOff>
    </xdr:from>
    <xdr:ext cx="599010" cy="259045"/>
    <xdr:sp macro="" textlink="">
      <xdr:nvSpPr>
        <xdr:cNvPr id="144" name="テキスト ボックス 143"/>
        <xdr:cNvSpPr txBox="1"/>
      </xdr:nvSpPr>
      <xdr:spPr>
        <a:xfrm>
          <a:off x="3497795" y="97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70825</xdr:rowOff>
    </xdr:from>
    <xdr:to>
      <xdr:col>15</xdr:col>
      <xdr:colOff>101600</xdr:colOff>
      <xdr:row>59</xdr:row>
      <xdr:rowOff>975</xdr:rowOff>
    </xdr:to>
    <xdr:sp macro="" textlink="">
      <xdr:nvSpPr>
        <xdr:cNvPr id="145" name="楕円 144"/>
        <xdr:cNvSpPr/>
      </xdr:nvSpPr>
      <xdr:spPr>
        <a:xfrm>
          <a:off x="2857500" y="10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17502</xdr:rowOff>
    </xdr:from>
    <xdr:ext cx="599010" cy="259045"/>
    <xdr:sp macro="" textlink="">
      <xdr:nvSpPr>
        <xdr:cNvPr id="146" name="テキスト ボックス 145"/>
        <xdr:cNvSpPr txBox="1"/>
      </xdr:nvSpPr>
      <xdr:spPr>
        <a:xfrm>
          <a:off x="2608795" y="97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63143</xdr:rowOff>
    </xdr:from>
    <xdr:to>
      <xdr:col>10</xdr:col>
      <xdr:colOff>165100</xdr:colOff>
      <xdr:row>58</xdr:row>
      <xdr:rowOff>164743</xdr:rowOff>
    </xdr:to>
    <xdr:sp macro="" textlink="">
      <xdr:nvSpPr>
        <xdr:cNvPr id="147" name="楕円 146"/>
        <xdr:cNvSpPr/>
      </xdr:nvSpPr>
      <xdr:spPr>
        <a:xfrm>
          <a:off x="1968500" y="10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9820</xdr:rowOff>
    </xdr:from>
    <xdr:ext cx="599010" cy="259045"/>
    <xdr:sp macro="" textlink="">
      <xdr:nvSpPr>
        <xdr:cNvPr id="148" name="テキスト ボックス 147"/>
        <xdr:cNvSpPr txBox="1"/>
      </xdr:nvSpPr>
      <xdr:spPr>
        <a:xfrm>
          <a:off x="1719795" y="97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69834</xdr:rowOff>
    </xdr:from>
    <xdr:to>
      <xdr:col>6</xdr:col>
      <xdr:colOff>38100</xdr:colOff>
      <xdr:row>58</xdr:row>
      <xdr:rowOff>171434</xdr:rowOff>
    </xdr:to>
    <xdr:sp macro="" textlink="">
      <xdr:nvSpPr>
        <xdr:cNvPr id="149" name="楕円 148"/>
        <xdr:cNvSpPr/>
      </xdr:nvSpPr>
      <xdr:spPr>
        <a:xfrm>
          <a:off x="1079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16511</xdr:rowOff>
    </xdr:from>
    <xdr:ext cx="599010" cy="259045"/>
    <xdr:sp macro="" textlink="">
      <xdr:nvSpPr>
        <xdr:cNvPr id="150" name="テキスト ボックス 149"/>
        <xdr:cNvSpPr txBox="1"/>
      </xdr:nvSpPr>
      <xdr:spPr>
        <a:xfrm>
          <a:off x="830795" y="978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86316</xdr:rowOff>
    </xdr:from>
    <xdr:to>
      <xdr:col>24</xdr:col>
      <xdr:colOff>63500</xdr:colOff>
      <xdr:row>75</xdr:row>
      <xdr:rowOff>137162</xdr:rowOff>
    </xdr:to>
    <xdr:cxnSp macro="">
      <xdr:nvCxnSpPr>
        <xdr:cNvPr id="176" name="直線コネクタ 175"/>
        <xdr:cNvCxnSpPr/>
      </xdr:nvCxnSpPr>
      <xdr:spPr>
        <a:xfrm flipV="1">
          <a:off x="3797300" y="12945066"/>
          <a:ext cx="8382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132128</xdr:rowOff>
    </xdr:from>
    <xdr:to>
      <xdr:col>19</xdr:col>
      <xdr:colOff>177800</xdr:colOff>
      <xdr:row>75</xdr:row>
      <xdr:rowOff>137162</xdr:rowOff>
    </xdr:to>
    <xdr:cxnSp macro="">
      <xdr:nvCxnSpPr>
        <xdr:cNvPr id="179" name="直線コネクタ 178"/>
        <xdr:cNvCxnSpPr/>
      </xdr:nvCxnSpPr>
      <xdr:spPr>
        <a:xfrm>
          <a:off x="2908300" y="12990878"/>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3735</xdr:rowOff>
    </xdr:from>
    <xdr:to>
      <xdr:col>15</xdr:col>
      <xdr:colOff>50800</xdr:colOff>
      <xdr:row>75</xdr:row>
      <xdr:rowOff>132128</xdr:rowOff>
    </xdr:to>
    <xdr:cxnSp macro="">
      <xdr:nvCxnSpPr>
        <xdr:cNvPr id="182" name="直線コネクタ 181"/>
        <xdr:cNvCxnSpPr/>
      </xdr:nvCxnSpPr>
      <xdr:spPr>
        <a:xfrm>
          <a:off x="2019300" y="12862485"/>
          <a:ext cx="889000" cy="1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3735</xdr:rowOff>
    </xdr:from>
    <xdr:to>
      <xdr:col>10</xdr:col>
      <xdr:colOff>114300</xdr:colOff>
      <xdr:row>75</xdr:row>
      <xdr:rowOff>75926</xdr:rowOff>
    </xdr:to>
    <xdr:cxnSp macro="">
      <xdr:nvCxnSpPr>
        <xdr:cNvPr id="185" name="直線コネクタ 184"/>
        <xdr:cNvCxnSpPr/>
      </xdr:nvCxnSpPr>
      <xdr:spPr>
        <a:xfrm flipV="1">
          <a:off x="1130300" y="12862485"/>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35516</xdr:rowOff>
    </xdr:from>
    <xdr:to>
      <xdr:col>24</xdr:col>
      <xdr:colOff>114300</xdr:colOff>
      <xdr:row>75</xdr:row>
      <xdr:rowOff>137116</xdr:rowOff>
    </xdr:to>
    <xdr:sp macro="" textlink="">
      <xdr:nvSpPr>
        <xdr:cNvPr id="195" name="楕円 194"/>
        <xdr:cNvSpPr/>
      </xdr:nvSpPr>
      <xdr:spPr>
        <a:xfrm>
          <a:off x="4584700" y="128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58393</xdr:rowOff>
    </xdr:from>
    <xdr:ext cx="599010" cy="259045"/>
    <xdr:sp macro="" textlink="">
      <xdr:nvSpPr>
        <xdr:cNvPr id="196" name="民生費該当値テキスト"/>
        <xdr:cNvSpPr txBox="1"/>
      </xdr:nvSpPr>
      <xdr:spPr>
        <a:xfrm>
          <a:off x="4686300" y="127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86362</xdr:rowOff>
    </xdr:from>
    <xdr:to>
      <xdr:col>20</xdr:col>
      <xdr:colOff>38100</xdr:colOff>
      <xdr:row>76</xdr:row>
      <xdr:rowOff>16512</xdr:rowOff>
    </xdr:to>
    <xdr:sp macro="" textlink="">
      <xdr:nvSpPr>
        <xdr:cNvPr id="197" name="楕円 196"/>
        <xdr:cNvSpPr/>
      </xdr:nvSpPr>
      <xdr:spPr>
        <a:xfrm>
          <a:off x="3746500" y="129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33039</xdr:rowOff>
    </xdr:from>
    <xdr:ext cx="599010" cy="259045"/>
    <xdr:sp macro="" textlink="">
      <xdr:nvSpPr>
        <xdr:cNvPr id="198" name="テキスト ボックス 197"/>
        <xdr:cNvSpPr txBox="1"/>
      </xdr:nvSpPr>
      <xdr:spPr>
        <a:xfrm>
          <a:off x="3497795" y="1272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81328</xdr:rowOff>
    </xdr:from>
    <xdr:to>
      <xdr:col>15</xdr:col>
      <xdr:colOff>101600</xdr:colOff>
      <xdr:row>76</xdr:row>
      <xdr:rowOff>11478</xdr:rowOff>
    </xdr:to>
    <xdr:sp macro="" textlink="">
      <xdr:nvSpPr>
        <xdr:cNvPr id="199" name="楕円 198"/>
        <xdr:cNvSpPr/>
      </xdr:nvSpPr>
      <xdr:spPr>
        <a:xfrm>
          <a:off x="2857500" y="129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28005</xdr:rowOff>
    </xdr:from>
    <xdr:ext cx="599010" cy="259045"/>
    <xdr:sp macro="" textlink="">
      <xdr:nvSpPr>
        <xdr:cNvPr id="200" name="テキスト ボックス 199"/>
        <xdr:cNvSpPr txBox="1"/>
      </xdr:nvSpPr>
      <xdr:spPr>
        <a:xfrm>
          <a:off x="2608795" y="1271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124385</xdr:rowOff>
    </xdr:from>
    <xdr:to>
      <xdr:col>10</xdr:col>
      <xdr:colOff>165100</xdr:colOff>
      <xdr:row>75</xdr:row>
      <xdr:rowOff>54535</xdr:rowOff>
    </xdr:to>
    <xdr:sp macro="" textlink="">
      <xdr:nvSpPr>
        <xdr:cNvPr id="201" name="楕円 200"/>
        <xdr:cNvSpPr/>
      </xdr:nvSpPr>
      <xdr:spPr>
        <a:xfrm>
          <a:off x="1968500" y="12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71062</xdr:rowOff>
    </xdr:from>
    <xdr:ext cx="599010" cy="259045"/>
    <xdr:sp macro="" textlink="">
      <xdr:nvSpPr>
        <xdr:cNvPr id="202" name="テキスト ボックス 201"/>
        <xdr:cNvSpPr txBox="1"/>
      </xdr:nvSpPr>
      <xdr:spPr>
        <a:xfrm>
          <a:off x="1719795" y="125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25126</xdr:rowOff>
    </xdr:from>
    <xdr:to>
      <xdr:col>6</xdr:col>
      <xdr:colOff>38100</xdr:colOff>
      <xdr:row>75</xdr:row>
      <xdr:rowOff>126726</xdr:rowOff>
    </xdr:to>
    <xdr:sp macro="" textlink="">
      <xdr:nvSpPr>
        <xdr:cNvPr id="203" name="楕円 202"/>
        <xdr:cNvSpPr/>
      </xdr:nvSpPr>
      <xdr:spPr>
        <a:xfrm>
          <a:off x="1079500" y="128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143253</xdr:rowOff>
    </xdr:from>
    <xdr:ext cx="599010" cy="259045"/>
    <xdr:sp macro="" textlink="">
      <xdr:nvSpPr>
        <xdr:cNvPr id="204" name="テキスト ボックス 203"/>
        <xdr:cNvSpPr txBox="1"/>
      </xdr:nvSpPr>
      <xdr:spPr>
        <a:xfrm>
          <a:off x="830795" y="1265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43802</xdr:rowOff>
    </xdr:from>
    <xdr:to>
      <xdr:col>24</xdr:col>
      <xdr:colOff>63500</xdr:colOff>
      <xdr:row>95</xdr:row>
      <xdr:rowOff>53277</xdr:rowOff>
    </xdr:to>
    <xdr:cxnSp macro="">
      <xdr:nvCxnSpPr>
        <xdr:cNvPr id="229" name="直線コネクタ 228"/>
        <xdr:cNvCxnSpPr/>
      </xdr:nvCxnSpPr>
      <xdr:spPr>
        <a:xfrm flipV="1">
          <a:off x="3797300" y="16331552"/>
          <a:ext cx="8382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35996</xdr:rowOff>
    </xdr:from>
    <xdr:to>
      <xdr:col>19</xdr:col>
      <xdr:colOff>177800</xdr:colOff>
      <xdr:row>95</xdr:row>
      <xdr:rowOff>53277</xdr:rowOff>
    </xdr:to>
    <xdr:cxnSp macro="">
      <xdr:nvCxnSpPr>
        <xdr:cNvPr id="232" name="直線コネクタ 231"/>
        <xdr:cNvCxnSpPr/>
      </xdr:nvCxnSpPr>
      <xdr:spPr>
        <a:xfrm>
          <a:off x="2908300" y="1632374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148484</xdr:rowOff>
    </xdr:from>
    <xdr:to>
      <xdr:col>15</xdr:col>
      <xdr:colOff>50800</xdr:colOff>
      <xdr:row>95</xdr:row>
      <xdr:rowOff>35996</xdr:rowOff>
    </xdr:to>
    <xdr:cxnSp macro="">
      <xdr:nvCxnSpPr>
        <xdr:cNvPr id="235" name="直線コネクタ 234"/>
        <xdr:cNvCxnSpPr/>
      </xdr:nvCxnSpPr>
      <xdr:spPr>
        <a:xfrm>
          <a:off x="2019300" y="16264784"/>
          <a:ext cx="889000" cy="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148484</xdr:rowOff>
    </xdr:from>
    <xdr:to>
      <xdr:col>10</xdr:col>
      <xdr:colOff>114300</xdr:colOff>
      <xdr:row>95</xdr:row>
      <xdr:rowOff>54094</xdr:rowOff>
    </xdr:to>
    <xdr:cxnSp macro="">
      <xdr:nvCxnSpPr>
        <xdr:cNvPr id="238" name="直線コネクタ 237"/>
        <xdr:cNvCxnSpPr/>
      </xdr:nvCxnSpPr>
      <xdr:spPr>
        <a:xfrm flipV="1">
          <a:off x="1130300" y="16264784"/>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164452</xdr:rowOff>
    </xdr:from>
    <xdr:to>
      <xdr:col>24</xdr:col>
      <xdr:colOff>114300</xdr:colOff>
      <xdr:row>95</xdr:row>
      <xdr:rowOff>94602</xdr:rowOff>
    </xdr:to>
    <xdr:sp macro="" textlink="">
      <xdr:nvSpPr>
        <xdr:cNvPr id="248" name="楕円 247"/>
        <xdr:cNvSpPr/>
      </xdr:nvSpPr>
      <xdr:spPr>
        <a:xfrm>
          <a:off x="45847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15879</xdr:rowOff>
    </xdr:from>
    <xdr:ext cx="534377" cy="259045"/>
    <xdr:sp macro="" textlink="">
      <xdr:nvSpPr>
        <xdr:cNvPr id="249" name="衛生費該当値テキスト"/>
        <xdr:cNvSpPr txBox="1"/>
      </xdr:nvSpPr>
      <xdr:spPr>
        <a:xfrm>
          <a:off x="4686300" y="16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2477</xdr:rowOff>
    </xdr:from>
    <xdr:to>
      <xdr:col>20</xdr:col>
      <xdr:colOff>38100</xdr:colOff>
      <xdr:row>95</xdr:row>
      <xdr:rowOff>104077</xdr:rowOff>
    </xdr:to>
    <xdr:sp macro="" textlink="">
      <xdr:nvSpPr>
        <xdr:cNvPr id="250" name="楕円 249"/>
        <xdr:cNvSpPr/>
      </xdr:nvSpPr>
      <xdr:spPr>
        <a:xfrm>
          <a:off x="3746500" y="162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120604</xdr:rowOff>
    </xdr:from>
    <xdr:ext cx="534377" cy="259045"/>
    <xdr:sp macro="" textlink="">
      <xdr:nvSpPr>
        <xdr:cNvPr id="251" name="テキスト ボックス 250"/>
        <xdr:cNvSpPr txBox="1"/>
      </xdr:nvSpPr>
      <xdr:spPr>
        <a:xfrm>
          <a:off x="3530111" y="160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156646</xdr:rowOff>
    </xdr:from>
    <xdr:to>
      <xdr:col>15</xdr:col>
      <xdr:colOff>101600</xdr:colOff>
      <xdr:row>95</xdr:row>
      <xdr:rowOff>86796</xdr:rowOff>
    </xdr:to>
    <xdr:sp macro="" textlink="">
      <xdr:nvSpPr>
        <xdr:cNvPr id="252" name="楕円 251"/>
        <xdr:cNvSpPr/>
      </xdr:nvSpPr>
      <xdr:spPr>
        <a:xfrm>
          <a:off x="2857500" y="162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103323</xdr:rowOff>
    </xdr:from>
    <xdr:ext cx="534377" cy="259045"/>
    <xdr:sp macro="" textlink="">
      <xdr:nvSpPr>
        <xdr:cNvPr id="253" name="テキスト ボックス 252"/>
        <xdr:cNvSpPr txBox="1"/>
      </xdr:nvSpPr>
      <xdr:spPr>
        <a:xfrm>
          <a:off x="2641111" y="160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97684</xdr:rowOff>
    </xdr:from>
    <xdr:to>
      <xdr:col>10</xdr:col>
      <xdr:colOff>165100</xdr:colOff>
      <xdr:row>95</xdr:row>
      <xdr:rowOff>27834</xdr:rowOff>
    </xdr:to>
    <xdr:sp macro="" textlink="">
      <xdr:nvSpPr>
        <xdr:cNvPr id="254" name="楕円 253"/>
        <xdr:cNvSpPr/>
      </xdr:nvSpPr>
      <xdr:spPr>
        <a:xfrm>
          <a:off x="1968500" y="162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44361</xdr:rowOff>
    </xdr:from>
    <xdr:ext cx="534377" cy="259045"/>
    <xdr:sp macro="" textlink="">
      <xdr:nvSpPr>
        <xdr:cNvPr id="255" name="テキスト ボックス 254"/>
        <xdr:cNvSpPr txBox="1"/>
      </xdr:nvSpPr>
      <xdr:spPr>
        <a:xfrm>
          <a:off x="1752111" y="159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3294</xdr:rowOff>
    </xdr:from>
    <xdr:to>
      <xdr:col>6</xdr:col>
      <xdr:colOff>38100</xdr:colOff>
      <xdr:row>95</xdr:row>
      <xdr:rowOff>104894</xdr:rowOff>
    </xdr:to>
    <xdr:sp macro="" textlink="">
      <xdr:nvSpPr>
        <xdr:cNvPr id="256" name="楕円 255"/>
        <xdr:cNvSpPr/>
      </xdr:nvSpPr>
      <xdr:spPr>
        <a:xfrm>
          <a:off x="1079500" y="162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121421</xdr:rowOff>
    </xdr:from>
    <xdr:ext cx="534377" cy="259045"/>
    <xdr:sp macro="" textlink="">
      <xdr:nvSpPr>
        <xdr:cNvPr id="257" name="テキスト ボックス 256"/>
        <xdr:cNvSpPr txBox="1"/>
      </xdr:nvSpPr>
      <xdr:spPr>
        <a:xfrm>
          <a:off x="863111" y="160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xdr:rowOff>
    </xdr:from>
    <xdr:to>
      <xdr:col>55</xdr:col>
      <xdr:colOff>0</xdr:colOff>
      <xdr:row>38</xdr:row>
      <xdr:rowOff>13056</xdr:rowOff>
    </xdr:to>
    <xdr:cxnSp macro="">
      <xdr:nvCxnSpPr>
        <xdr:cNvPr id="284" name="直線コネクタ 283"/>
        <xdr:cNvCxnSpPr/>
      </xdr:nvCxnSpPr>
      <xdr:spPr>
        <a:xfrm flipV="1">
          <a:off x="9639300" y="652632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13056</xdr:rowOff>
    </xdr:from>
    <xdr:to>
      <xdr:col>50</xdr:col>
      <xdr:colOff>114300</xdr:colOff>
      <xdr:row>38</xdr:row>
      <xdr:rowOff>16713</xdr:rowOff>
    </xdr:to>
    <xdr:cxnSp macro="">
      <xdr:nvCxnSpPr>
        <xdr:cNvPr id="287" name="直線コネクタ 286"/>
        <xdr:cNvCxnSpPr/>
      </xdr:nvCxnSpPr>
      <xdr:spPr>
        <a:xfrm flipV="1">
          <a:off x="8750300" y="65281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16713</xdr:rowOff>
    </xdr:from>
    <xdr:to>
      <xdr:col>45</xdr:col>
      <xdr:colOff>177800</xdr:colOff>
      <xdr:row>38</xdr:row>
      <xdr:rowOff>20371</xdr:rowOff>
    </xdr:to>
    <xdr:cxnSp macro="">
      <xdr:nvCxnSpPr>
        <xdr:cNvPr id="290" name="直線コネクタ 289"/>
        <xdr:cNvCxnSpPr/>
      </xdr:nvCxnSpPr>
      <xdr:spPr>
        <a:xfrm flipV="1">
          <a:off x="7861300" y="653181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20371</xdr:rowOff>
    </xdr:from>
    <xdr:to>
      <xdr:col>41</xdr:col>
      <xdr:colOff>50800</xdr:colOff>
      <xdr:row>38</xdr:row>
      <xdr:rowOff>24029</xdr:rowOff>
    </xdr:to>
    <xdr:cxnSp macro="">
      <xdr:nvCxnSpPr>
        <xdr:cNvPr id="293" name="直線コネクタ 292"/>
        <xdr:cNvCxnSpPr/>
      </xdr:nvCxnSpPr>
      <xdr:spPr>
        <a:xfrm flipV="1">
          <a:off x="6972300" y="65354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131877</xdr:rowOff>
    </xdr:from>
    <xdr:to>
      <xdr:col>55</xdr:col>
      <xdr:colOff>50800</xdr:colOff>
      <xdr:row>38</xdr:row>
      <xdr:rowOff>62027</xdr:rowOff>
    </xdr:to>
    <xdr:sp macro="" textlink="">
      <xdr:nvSpPr>
        <xdr:cNvPr id="303" name="楕円 302"/>
        <xdr:cNvSpPr/>
      </xdr:nvSpPr>
      <xdr:spPr>
        <a:xfrm>
          <a:off x="104267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110304</xdr:rowOff>
    </xdr:from>
    <xdr:ext cx="378565" cy="259045"/>
    <xdr:sp macro="" textlink="">
      <xdr:nvSpPr>
        <xdr:cNvPr id="304" name="労働費該当値テキスト"/>
        <xdr:cNvSpPr txBox="1"/>
      </xdr:nvSpPr>
      <xdr:spPr>
        <a:xfrm>
          <a:off x="10528300" y="64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133706</xdr:rowOff>
    </xdr:from>
    <xdr:to>
      <xdr:col>50</xdr:col>
      <xdr:colOff>165100</xdr:colOff>
      <xdr:row>38</xdr:row>
      <xdr:rowOff>63856</xdr:rowOff>
    </xdr:to>
    <xdr:sp macro="" textlink="">
      <xdr:nvSpPr>
        <xdr:cNvPr id="305" name="楕円 304"/>
        <xdr:cNvSpPr/>
      </xdr:nvSpPr>
      <xdr:spPr>
        <a:xfrm>
          <a:off x="958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54983</xdr:rowOff>
    </xdr:from>
    <xdr:ext cx="378565" cy="259045"/>
    <xdr:sp macro="" textlink="">
      <xdr:nvSpPr>
        <xdr:cNvPr id="306" name="テキスト ボックス 305"/>
        <xdr:cNvSpPr txBox="1"/>
      </xdr:nvSpPr>
      <xdr:spPr>
        <a:xfrm>
          <a:off x="9450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137363</xdr:rowOff>
    </xdr:from>
    <xdr:to>
      <xdr:col>46</xdr:col>
      <xdr:colOff>38100</xdr:colOff>
      <xdr:row>38</xdr:row>
      <xdr:rowOff>67514</xdr:rowOff>
    </xdr:to>
    <xdr:sp macro="" textlink="">
      <xdr:nvSpPr>
        <xdr:cNvPr id="307" name="楕円 306"/>
        <xdr:cNvSpPr/>
      </xdr:nvSpPr>
      <xdr:spPr>
        <a:xfrm>
          <a:off x="8699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58640</xdr:rowOff>
    </xdr:from>
    <xdr:ext cx="378565" cy="259045"/>
    <xdr:sp macro="" textlink="">
      <xdr:nvSpPr>
        <xdr:cNvPr id="308" name="テキスト ボックス 307"/>
        <xdr:cNvSpPr txBox="1"/>
      </xdr:nvSpPr>
      <xdr:spPr>
        <a:xfrm>
          <a:off x="8561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141021</xdr:rowOff>
    </xdr:from>
    <xdr:to>
      <xdr:col>41</xdr:col>
      <xdr:colOff>101600</xdr:colOff>
      <xdr:row>38</xdr:row>
      <xdr:rowOff>71171</xdr:rowOff>
    </xdr:to>
    <xdr:sp macro="" textlink="">
      <xdr:nvSpPr>
        <xdr:cNvPr id="309" name="楕円 308"/>
        <xdr:cNvSpPr/>
      </xdr:nvSpPr>
      <xdr:spPr>
        <a:xfrm>
          <a:off x="7810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62298</xdr:rowOff>
    </xdr:from>
    <xdr:ext cx="378565" cy="259045"/>
    <xdr:sp macro="" textlink="">
      <xdr:nvSpPr>
        <xdr:cNvPr id="310" name="テキスト ボックス 309"/>
        <xdr:cNvSpPr txBox="1"/>
      </xdr:nvSpPr>
      <xdr:spPr>
        <a:xfrm>
          <a:off x="7672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144678</xdr:rowOff>
    </xdr:from>
    <xdr:to>
      <xdr:col>36</xdr:col>
      <xdr:colOff>165100</xdr:colOff>
      <xdr:row>38</xdr:row>
      <xdr:rowOff>74828</xdr:rowOff>
    </xdr:to>
    <xdr:sp macro="" textlink="">
      <xdr:nvSpPr>
        <xdr:cNvPr id="311" name="楕円 310"/>
        <xdr:cNvSpPr/>
      </xdr:nvSpPr>
      <xdr:spPr>
        <a:xfrm>
          <a:off x="6921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65956</xdr:rowOff>
    </xdr:from>
    <xdr:ext cx="378565" cy="259045"/>
    <xdr:sp macro="" textlink="">
      <xdr:nvSpPr>
        <xdr:cNvPr id="312" name="テキスト ボックス 311"/>
        <xdr:cNvSpPr txBox="1"/>
      </xdr:nvSpPr>
      <xdr:spPr>
        <a:xfrm>
          <a:off x="6783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122573</xdr:rowOff>
    </xdr:from>
    <xdr:to>
      <xdr:col>55</xdr:col>
      <xdr:colOff>0</xdr:colOff>
      <xdr:row>58</xdr:row>
      <xdr:rowOff>136306</xdr:rowOff>
    </xdr:to>
    <xdr:cxnSp macro="">
      <xdr:nvCxnSpPr>
        <xdr:cNvPr id="341" name="直線コネクタ 340"/>
        <xdr:cNvCxnSpPr/>
      </xdr:nvCxnSpPr>
      <xdr:spPr>
        <a:xfrm flipV="1">
          <a:off x="9639300" y="9895223"/>
          <a:ext cx="838200" cy="1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129538</xdr:rowOff>
    </xdr:from>
    <xdr:to>
      <xdr:col>50</xdr:col>
      <xdr:colOff>114300</xdr:colOff>
      <xdr:row>58</xdr:row>
      <xdr:rowOff>136306</xdr:rowOff>
    </xdr:to>
    <xdr:cxnSp macro="">
      <xdr:nvCxnSpPr>
        <xdr:cNvPr id="344" name="直線コネクタ 343"/>
        <xdr:cNvCxnSpPr/>
      </xdr:nvCxnSpPr>
      <xdr:spPr>
        <a:xfrm>
          <a:off x="8750300" y="10073638"/>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122555</xdr:rowOff>
    </xdr:from>
    <xdr:to>
      <xdr:col>45</xdr:col>
      <xdr:colOff>177800</xdr:colOff>
      <xdr:row>58</xdr:row>
      <xdr:rowOff>129538</xdr:rowOff>
    </xdr:to>
    <xdr:cxnSp macro="">
      <xdr:nvCxnSpPr>
        <xdr:cNvPr id="347" name="直線コネクタ 346"/>
        <xdr:cNvCxnSpPr/>
      </xdr:nvCxnSpPr>
      <xdr:spPr>
        <a:xfrm>
          <a:off x="7861300" y="10066655"/>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122555</xdr:rowOff>
    </xdr:from>
    <xdr:to>
      <xdr:col>41</xdr:col>
      <xdr:colOff>50800</xdr:colOff>
      <xdr:row>58</xdr:row>
      <xdr:rowOff>122855</xdr:rowOff>
    </xdr:to>
    <xdr:cxnSp macro="">
      <xdr:nvCxnSpPr>
        <xdr:cNvPr id="350" name="直線コネクタ 349"/>
        <xdr:cNvCxnSpPr/>
      </xdr:nvCxnSpPr>
      <xdr:spPr>
        <a:xfrm flipV="1">
          <a:off x="6972300" y="10066655"/>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71773</xdr:rowOff>
    </xdr:from>
    <xdr:to>
      <xdr:col>55</xdr:col>
      <xdr:colOff>50800</xdr:colOff>
      <xdr:row>58</xdr:row>
      <xdr:rowOff>1923</xdr:rowOff>
    </xdr:to>
    <xdr:sp macro="" textlink="">
      <xdr:nvSpPr>
        <xdr:cNvPr id="360" name="楕円 359"/>
        <xdr:cNvSpPr/>
      </xdr:nvSpPr>
      <xdr:spPr>
        <a:xfrm>
          <a:off x="10426700" y="9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94650</xdr:rowOff>
    </xdr:from>
    <xdr:ext cx="599010" cy="259045"/>
    <xdr:sp macro="" textlink="">
      <xdr:nvSpPr>
        <xdr:cNvPr id="361" name="農林水産業費該当値テキスト"/>
        <xdr:cNvSpPr txBox="1"/>
      </xdr:nvSpPr>
      <xdr:spPr>
        <a:xfrm>
          <a:off x="10528300" y="969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85506</xdr:rowOff>
    </xdr:from>
    <xdr:to>
      <xdr:col>50</xdr:col>
      <xdr:colOff>165100</xdr:colOff>
      <xdr:row>59</xdr:row>
      <xdr:rowOff>15656</xdr:rowOff>
    </xdr:to>
    <xdr:sp macro="" textlink="">
      <xdr:nvSpPr>
        <xdr:cNvPr id="362" name="楕円 361"/>
        <xdr:cNvSpPr/>
      </xdr:nvSpPr>
      <xdr:spPr>
        <a:xfrm>
          <a:off x="9588500" y="100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32183</xdr:rowOff>
    </xdr:from>
    <xdr:ext cx="534377" cy="259045"/>
    <xdr:sp macro="" textlink="">
      <xdr:nvSpPr>
        <xdr:cNvPr id="363" name="テキスト ボックス 362"/>
        <xdr:cNvSpPr txBox="1"/>
      </xdr:nvSpPr>
      <xdr:spPr>
        <a:xfrm>
          <a:off x="9372111" y="98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78738</xdr:rowOff>
    </xdr:from>
    <xdr:to>
      <xdr:col>46</xdr:col>
      <xdr:colOff>38100</xdr:colOff>
      <xdr:row>59</xdr:row>
      <xdr:rowOff>8888</xdr:rowOff>
    </xdr:to>
    <xdr:sp macro="" textlink="">
      <xdr:nvSpPr>
        <xdr:cNvPr id="364" name="楕円 363"/>
        <xdr:cNvSpPr/>
      </xdr:nvSpPr>
      <xdr:spPr>
        <a:xfrm>
          <a:off x="8699500" y="100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25415</xdr:rowOff>
    </xdr:from>
    <xdr:ext cx="534377" cy="259045"/>
    <xdr:sp macro="" textlink="">
      <xdr:nvSpPr>
        <xdr:cNvPr id="365" name="テキスト ボックス 364"/>
        <xdr:cNvSpPr txBox="1"/>
      </xdr:nvSpPr>
      <xdr:spPr>
        <a:xfrm>
          <a:off x="8483111" y="97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71755</xdr:rowOff>
    </xdr:from>
    <xdr:to>
      <xdr:col>41</xdr:col>
      <xdr:colOff>101600</xdr:colOff>
      <xdr:row>59</xdr:row>
      <xdr:rowOff>1905</xdr:rowOff>
    </xdr:to>
    <xdr:sp macro="" textlink="">
      <xdr:nvSpPr>
        <xdr:cNvPr id="366" name="楕円 365"/>
        <xdr:cNvSpPr/>
      </xdr:nvSpPr>
      <xdr:spPr>
        <a:xfrm>
          <a:off x="7810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18432</xdr:rowOff>
    </xdr:from>
    <xdr:ext cx="534377" cy="259045"/>
    <xdr:sp macro="" textlink="">
      <xdr:nvSpPr>
        <xdr:cNvPr id="367" name="テキスト ボックス 366"/>
        <xdr:cNvSpPr txBox="1"/>
      </xdr:nvSpPr>
      <xdr:spPr>
        <a:xfrm>
          <a:off x="7594111" y="97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72055</xdr:rowOff>
    </xdr:from>
    <xdr:to>
      <xdr:col>36</xdr:col>
      <xdr:colOff>165100</xdr:colOff>
      <xdr:row>59</xdr:row>
      <xdr:rowOff>2205</xdr:rowOff>
    </xdr:to>
    <xdr:sp macro="" textlink="">
      <xdr:nvSpPr>
        <xdr:cNvPr id="368" name="楕円 367"/>
        <xdr:cNvSpPr/>
      </xdr:nvSpPr>
      <xdr:spPr>
        <a:xfrm>
          <a:off x="6921500" y="100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18732</xdr:rowOff>
    </xdr:from>
    <xdr:ext cx="534377" cy="259045"/>
    <xdr:sp macro="" textlink="">
      <xdr:nvSpPr>
        <xdr:cNvPr id="369" name="テキスト ボックス 368"/>
        <xdr:cNvSpPr txBox="1"/>
      </xdr:nvSpPr>
      <xdr:spPr>
        <a:xfrm>
          <a:off x="6705111" y="97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60198</xdr:rowOff>
    </xdr:from>
    <xdr:to>
      <xdr:col>55</xdr:col>
      <xdr:colOff>0</xdr:colOff>
      <xdr:row>77</xdr:row>
      <xdr:rowOff>91653</xdr:rowOff>
    </xdr:to>
    <xdr:cxnSp macro="">
      <xdr:nvCxnSpPr>
        <xdr:cNvPr id="396" name="直線コネクタ 395"/>
        <xdr:cNvCxnSpPr/>
      </xdr:nvCxnSpPr>
      <xdr:spPr>
        <a:xfrm flipV="1">
          <a:off x="9639300" y="13261848"/>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59685</xdr:rowOff>
    </xdr:from>
    <xdr:to>
      <xdr:col>50</xdr:col>
      <xdr:colOff>114300</xdr:colOff>
      <xdr:row>77</xdr:row>
      <xdr:rowOff>91653</xdr:rowOff>
    </xdr:to>
    <xdr:cxnSp macro="">
      <xdr:nvCxnSpPr>
        <xdr:cNvPr id="399" name="直線コネクタ 398"/>
        <xdr:cNvCxnSpPr/>
      </xdr:nvCxnSpPr>
      <xdr:spPr>
        <a:xfrm>
          <a:off x="8750300" y="13261335"/>
          <a:ext cx="889000" cy="3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59685</xdr:rowOff>
    </xdr:from>
    <xdr:to>
      <xdr:col>45</xdr:col>
      <xdr:colOff>177800</xdr:colOff>
      <xdr:row>77</xdr:row>
      <xdr:rowOff>97675</xdr:rowOff>
    </xdr:to>
    <xdr:cxnSp macro="">
      <xdr:nvCxnSpPr>
        <xdr:cNvPr id="402" name="直線コネクタ 401"/>
        <xdr:cNvCxnSpPr/>
      </xdr:nvCxnSpPr>
      <xdr:spPr>
        <a:xfrm flipV="1">
          <a:off x="7861300" y="13261335"/>
          <a:ext cx="889000" cy="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65441</xdr:rowOff>
    </xdr:from>
    <xdr:to>
      <xdr:col>41</xdr:col>
      <xdr:colOff>50800</xdr:colOff>
      <xdr:row>77</xdr:row>
      <xdr:rowOff>97675</xdr:rowOff>
    </xdr:to>
    <xdr:cxnSp macro="">
      <xdr:nvCxnSpPr>
        <xdr:cNvPr id="405" name="直線コネクタ 404"/>
        <xdr:cNvCxnSpPr/>
      </xdr:nvCxnSpPr>
      <xdr:spPr>
        <a:xfrm>
          <a:off x="6972300" y="13267091"/>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9398</xdr:rowOff>
    </xdr:from>
    <xdr:to>
      <xdr:col>55</xdr:col>
      <xdr:colOff>50800</xdr:colOff>
      <xdr:row>77</xdr:row>
      <xdr:rowOff>110998</xdr:rowOff>
    </xdr:to>
    <xdr:sp macro="" textlink="">
      <xdr:nvSpPr>
        <xdr:cNvPr id="415" name="楕円 414"/>
        <xdr:cNvSpPr/>
      </xdr:nvSpPr>
      <xdr:spPr>
        <a:xfrm>
          <a:off x="10426700" y="13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32275</xdr:rowOff>
    </xdr:from>
    <xdr:ext cx="534377" cy="259045"/>
    <xdr:sp macro="" textlink="">
      <xdr:nvSpPr>
        <xdr:cNvPr id="416" name="商工費該当値テキスト"/>
        <xdr:cNvSpPr txBox="1"/>
      </xdr:nvSpPr>
      <xdr:spPr>
        <a:xfrm>
          <a:off x="10528300" y="130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40853</xdr:rowOff>
    </xdr:from>
    <xdr:to>
      <xdr:col>50</xdr:col>
      <xdr:colOff>165100</xdr:colOff>
      <xdr:row>77</xdr:row>
      <xdr:rowOff>142453</xdr:rowOff>
    </xdr:to>
    <xdr:sp macro="" textlink="">
      <xdr:nvSpPr>
        <xdr:cNvPr id="417" name="楕円 416"/>
        <xdr:cNvSpPr/>
      </xdr:nvSpPr>
      <xdr:spPr>
        <a:xfrm>
          <a:off x="9588500" y="132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158980</xdr:rowOff>
    </xdr:from>
    <xdr:ext cx="534377" cy="259045"/>
    <xdr:sp macro="" textlink="">
      <xdr:nvSpPr>
        <xdr:cNvPr id="418" name="テキスト ボックス 417"/>
        <xdr:cNvSpPr txBox="1"/>
      </xdr:nvSpPr>
      <xdr:spPr>
        <a:xfrm>
          <a:off x="9372111" y="130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8885</xdr:rowOff>
    </xdr:from>
    <xdr:to>
      <xdr:col>46</xdr:col>
      <xdr:colOff>38100</xdr:colOff>
      <xdr:row>77</xdr:row>
      <xdr:rowOff>110485</xdr:rowOff>
    </xdr:to>
    <xdr:sp macro="" textlink="">
      <xdr:nvSpPr>
        <xdr:cNvPr id="419" name="楕円 418"/>
        <xdr:cNvSpPr/>
      </xdr:nvSpPr>
      <xdr:spPr>
        <a:xfrm>
          <a:off x="8699500" y="132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127012</xdr:rowOff>
    </xdr:from>
    <xdr:ext cx="534377" cy="259045"/>
    <xdr:sp macro="" textlink="">
      <xdr:nvSpPr>
        <xdr:cNvPr id="420" name="テキスト ボックス 419"/>
        <xdr:cNvSpPr txBox="1"/>
      </xdr:nvSpPr>
      <xdr:spPr>
        <a:xfrm>
          <a:off x="8483111" y="129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46875</xdr:rowOff>
    </xdr:from>
    <xdr:to>
      <xdr:col>41</xdr:col>
      <xdr:colOff>101600</xdr:colOff>
      <xdr:row>77</xdr:row>
      <xdr:rowOff>148475</xdr:rowOff>
    </xdr:to>
    <xdr:sp macro="" textlink="">
      <xdr:nvSpPr>
        <xdr:cNvPr id="421" name="楕円 420"/>
        <xdr:cNvSpPr/>
      </xdr:nvSpPr>
      <xdr:spPr>
        <a:xfrm>
          <a:off x="7810500" y="132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165002</xdr:rowOff>
    </xdr:from>
    <xdr:ext cx="534377" cy="259045"/>
    <xdr:sp macro="" textlink="">
      <xdr:nvSpPr>
        <xdr:cNvPr id="422" name="テキスト ボックス 421"/>
        <xdr:cNvSpPr txBox="1"/>
      </xdr:nvSpPr>
      <xdr:spPr>
        <a:xfrm>
          <a:off x="7594111" y="130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14641</xdr:rowOff>
    </xdr:from>
    <xdr:to>
      <xdr:col>36</xdr:col>
      <xdr:colOff>165100</xdr:colOff>
      <xdr:row>77</xdr:row>
      <xdr:rowOff>116241</xdr:rowOff>
    </xdr:to>
    <xdr:sp macro="" textlink="">
      <xdr:nvSpPr>
        <xdr:cNvPr id="423" name="楕円 422"/>
        <xdr:cNvSpPr/>
      </xdr:nvSpPr>
      <xdr:spPr>
        <a:xfrm>
          <a:off x="6921500" y="132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132768</xdr:rowOff>
    </xdr:from>
    <xdr:ext cx="534377" cy="259045"/>
    <xdr:sp macro="" textlink="">
      <xdr:nvSpPr>
        <xdr:cNvPr id="424" name="テキスト ボックス 423"/>
        <xdr:cNvSpPr txBox="1"/>
      </xdr:nvSpPr>
      <xdr:spPr>
        <a:xfrm>
          <a:off x="6705111" y="129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94131</xdr:rowOff>
    </xdr:from>
    <xdr:to>
      <xdr:col>55</xdr:col>
      <xdr:colOff>0</xdr:colOff>
      <xdr:row>98</xdr:row>
      <xdr:rowOff>100042</xdr:rowOff>
    </xdr:to>
    <xdr:cxnSp macro="">
      <xdr:nvCxnSpPr>
        <xdr:cNvPr id="451" name="直線コネクタ 450"/>
        <xdr:cNvCxnSpPr/>
      </xdr:nvCxnSpPr>
      <xdr:spPr>
        <a:xfrm>
          <a:off x="9639300" y="16896231"/>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94131</xdr:rowOff>
    </xdr:from>
    <xdr:to>
      <xdr:col>50</xdr:col>
      <xdr:colOff>114300</xdr:colOff>
      <xdr:row>98</xdr:row>
      <xdr:rowOff>96123</xdr:rowOff>
    </xdr:to>
    <xdr:cxnSp macro="">
      <xdr:nvCxnSpPr>
        <xdr:cNvPr id="454" name="直線コネクタ 453"/>
        <xdr:cNvCxnSpPr/>
      </xdr:nvCxnSpPr>
      <xdr:spPr>
        <a:xfrm flipV="1">
          <a:off x="8750300" y="1689623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95008</xdr:rowOff>
    </xdr:from>
    <xdr:to>
      <xdr:col>45</xdr:col>
      <xdr:colOff>177800</xdr:colOff>
      <xdr:row>98</xdr:row>
      <xdr:rowOff>96123</xdr:rowOff>
    </xdr:to>
    <xdr:cxnSp macro="">
      <xdr:nvCxnSpPr>
        <xdr:cNvPr id="457" name="直線コネクタ 456"/>
        <xdr:cNvCxnSpPr/>
      </xdr:nvCxnSpPr>
      <xdr:spPr>
        <a:xfrm>
          <a:off x="7861300" y="16897108"/>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88323</xdr:rowOff>
    </xdr:from>
    <xdr:to>
      <xdr:col>41</xdr:col>
      <xdr:colOff>50800</xdr:colOff>
      <xdr:row>98</xdr:row>
      <xdr:rowOff>95008</xdr:rowOff>
    </xdr:to>
    <xdr:cxnSp macro="">
      <xdr:nvCxnSpPr>
        <xdr:cNvPr id="460" name="直線コネクタ 459"/>
        <xdr:cNvCxnSpPr/>
      </xdr:nvCxnSpPr>
      <xdr:spPr>
        <a:xfrm>
          <a:off x="6972300" y="16890423"/>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49242</xdr:rowOff>
    </xdr:from>
    <xdr:to>
      <xdr:col>55</xdr:col>
      <xdr:colOff>50800</xdr:colOff>
      <xdr:row>98</xdr:row>
      <xdr:rowOff>150842</xdr:rowOff>
    </xdr:to>
    <xdr:sp macro="" textlink="">
      <xdr:nvSpPr>
        <xdr:cNvPr id="470" name="楕円 469"/>
        <xdr:cNvSpPr/>
      </xdr:nvSpPr>
      <xdr:spPr>
        <a:xfrm>
          <a:off x="10426700" y="168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43331</xdr:rowOff>
    </xdr:from>
    <xdr:to>
      <xdr:col>50</xdr:col>
      <xdr:colOff>165100</xdr:colOff>
      <xdr:row>98</xdr:row>
      <xdr:rowOff>144931</xdr:rowOff>
    </xdr:to>
    <xdr:sp macro="" textlink="">
      <xdr:nvSpPr>
        <xdr:cNvPr id="472" name="楕円 471"/>
        <xdr:cNvSpPr/>
      </xdr:nvSpPr>
      <xdr:spPr>
        <a:xfrm>
          <a:off x="9588500" y="168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136058</xdr:rowOff>
    </xdr:from>
    <xdr:ext cx="534377" cy="259045"/>
    <xdr:sp macro="" textlink="">
      <xdr:nvSpPr>
        <xdr:cNvPr id="473" name="テキスト ボックス 472"/>
        <xdr:cNvSpPr txBox="1"/>
      </xdr:nvSpPr>
      <xdr:spPr>
        <a:xfrm>
          <a:off x="9372111" y="169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45323</xdr:rowOff>
    </xdr:from>
    <xdr:to>
      <xdr:col>46</xdr:col>
      <xdr:colOff>38100</xdr:colOff>
      <xdr:row>98</xdr:row>
      <xdr:rowOff>146923</xdr:rowOff>
    </xdr:to>
    <xdr:sp macro="" textlink="">
      <xdr:nvSpPr>
        <xdr:cNvPr id="474" name="楕円 473"/>
        <xdr:cNvSpPr/>
      </xdr:nvSpPr>
      <xdr:spPr>
        <a:xfrm>
          <a:off x="8699500" y="16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138050</xdr:rowOff>
    </xdr:from>
    <xdr:ext cx="534377" cy="259045"/>
    <xdr:sp macro="" textlink="">
      <xdr:nvSpPr>
        <xdr:cNvPr id="475" name="テキスト ボックス 474"/>
        <xdr:cNvSpPr txBox="1"/>
      </xdr:nvSpPr>
      <xdr:spPr>
        <a:xfrm>
          <a:off x="8483111" y="16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44208</xdr:rowOff>
    </xdr:from>
    <xdr:to>
      <xdr:col>41</xdr:col>
      <xdr:colOff>101600</xdr:colOff>
      <xdr:row>98</xdr:row>
      <xdr:rowOff>145808</xdr:rowOff>
    </xdr:to>
    <xdr:sp macro="" textlink="">
      <xdr:nvSpPr>
        <xdr:cNvPr id="476" name="楕円 475"/>
        <xdr:cNvSpPr/>
      </xdr:nvSpPr>
      <xdr:spPr>
        <a:xfrm>
          <a:off x="7810500" y="168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136935</xdr:rowOff>
    </xdr:from>
    <xdr:ext cx="534377" cy="259045"/>
    <xdr:sp macro="" textlink="">
      <xdr:nvSpPr>
        <xdr:cNvPr id="477" name="テキスト ボックス 476"/>
        <xdr:cNvSpPr txBox="1"/>
      </xdr:nvSpPr>
      <xdr:spPr>
        <a:xfrm>
          <a:off x="7594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37523</xdr:rowOff>
    </xdr:from>
    <xdr:to>
      <xdr:col>36</xdr:col>
      <xdr:colOff>165100</xdr:colOff>
      <xdr:row>98</xdr:row>
      <xdr:rowOff>139123</xdr:rowOff>
    </xdr:to>
    <xdr:sp macro="" textlink="">
      <xdr:nvSpPr>
        <xdr:cNvPr id="478" name="楕円 477"/>
        <xdr:cNvSpPr/>
      </xdr:nvSpPr>
      <xdr:spPr>
        <a:xfrm>
          <a:off x="6921500" y="168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130250</xdr:rowOff>
    </xdr:from>
    <xdr:ext cx="534377" cy="259045"/>
    <xdr:sp macro="" textlink="">
      <xdr:nvSpPr>
        <xdr:cNvPr id="479" name="テキスト ボックス 478"/>
        <xdr:cNvSpPr txBox="1"/>
      </xdr:nvSpPr>
      <xdr:spPr>
        <a:xfrm>
          <a:off x="6705111" y="169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99805</xdr:rowOff>
    </xdr:from>
    <xdr:to>
      <xdr:col>85</xdr:col>
      <xdr:colOff>127000</xdr:colOff>
      <xdr:row>37</xdr:row>
      <xdr:rowOff>125604</xdr:rowOff>
    </xdr:to>
    <xdr:cxnSp macro="">
      <xdr:nvCxnSpPr>
        <xdr:cNvPr id="506" name="直線コネクタ 505"/>
        <xdr:cNvCxnSpPr/>
      </xdr:nvCxnSpPr>
      <xdr:spPr>
        <a:xfrm flipV="1">
          <a:off x="15481300" y="6443455"/>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87465</xdr:rowOff>
    </xdr:from>
    <xdr:to>
      <xdr:col>81</xdr:col>
      <xdr:colOff>50800</xdr:colOff>
      <xdr:row>37</xdr:row>
      <xdr:rowOff>125604</xdr:rowOff>
    </xdr:to>
    <xdr:cxnSp macro="">
      <xdr:nvCxnSpPr>
        <xdr:cNvPr id="509" name="直線コネクタ 508"/>
        <xdr:cNvCxnSpPr/>
      </xdr:nvCxnSpPr>
      <xdr:spPr>
        <a:xfrm>
          <a:off x="14592300" y="6431115"/>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87465</xdr:rowOff>
    </xdr:from>
    <xdr:to>
      <xdr:col>76</xdr:col>
      <xdr:colOff>114300</xdr:colOff>
      <xdr:row>37</xdr:row>
      <xdr:rowOff>92037</xdr:rowOff>
    </xdr:to>
    <xdr:cxnSp macro="">
      <xdr:nvCxnSpPr>
        <xdr:cNvPr id="512" name="直線コネクタ 511"/>
        <xdr:cNvCxnSpPr/>
      </xdr:nvCxnSpPr>
      <xdr:spPr>
        <a:xfrm flipV="1">
          <a:off x="13703300" y="6431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85248</xdr:rowOff>
    </xdr:from>
    <xdr:to>
      <xdr:col>71</xdr:col>
      <xdr:colOff>177800</xdr:colOff>
      <xdr:row>37</xdr:row>
      <xdr:rowOff>92037</xdr:rowOff>
    </xdr:to>
    <xdr:cxnSp macro="">
      <xdr:nvCxnSpPr>
        <xdr:cNvPr id="515" name="直線コネクタ 514"/>
        <xdr:cNvCxnSpPr/>
      </xdr:nvCxnSpPr>
      <xdr:spPr>
        <a:xfrm>
          <a:off x="12814300" y="6428898"/>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49005</xdr:rowOff>
    </xdr:from>
    <xdr:to>
      <xdr:col>85</xdr:col>
      <xdr:colOff>177800</xdr:colOff>
      <xdr:row>37</xdr:row>
      <xdr:rowOff>150605</xdr:rowOff>
    </xdr:to>
    <xdr:sp macro="" textlink="">
      <xdr:nvSpPr>
        <xdr:cNvPr id="525" name="楕円 524"/>
        <xdr:cNvSpPr/>
      </xdr:nvSpPr>
      <xdr:spPr>
        <a:xfrm>
          <a:off x="16268700" y="63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8382</xdr:rowOff>
    </xdr:from>
    <xdr:ext cx="534377" cy="259045"/>
    <xdr:sp macro="" textlink="">
      <xdr:nvSpPr>
        <xdr:cNvPr id="526" name="消防費該当値テキスト"/>
        <xdr:cNvSpPr txBox="1"/>
      </xdr:nvSpPr>
      <xdr:spPr>
        <a:xfrm>
          <a:off x="16370300" y="61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74804</xdr:rowOff>
    </xdr:from>
    <xdr:to>
      <xdr:col>81</xdr:col>
      <xdr:colOff>101600</xdr:colOff>
      <xdr:row>38</xdr:row>
      <xdr:rowOff>4955</xdr:rowOff>
    </xdr:to>
    <xdr:sp macro="" textlink="">
      <xdr:nvSpPr>
        <xdr:cNvPr id="527" name="楕円 526"/>
        <xdr:cNvSpPr/>
      </xdr:nvSpPr>
      <xdr:spPr>
        <a:xfrm>
          <a:off x="15430500" y="64184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21481</xdr:rowOff>
    </xdr:from>
    <xdr:ext cx="534377" cy="259045"/>
    <xdr:sp macro="" textlink="">
      <xdr:nvSpPr>
        <xdr:cNvPr id="528" name="テキスト ボックス 527"/>
        <xdr:cNvSpPr txBox="1"/>
      </xdr:nvSpPr>
      <xdr:spPr>
        <a:xfrm>
          <a:off x="15214111" y="61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36665</xdr:rowOff>
    </xdr:from>
    <xdr:to>
      <xdr:col>76</xdr:col>
      <xdr:colOff>165100</xdr:colOff>
      <xdr:row>37</xdr:row>
      <xdr:rowOff>138265</xdr:rowOff>
    </xdr:to>
    <xdr:sp macro="" textlink="">
      <xdr:nvSpPr>
        <xdr:cNvPr id="529" name="楕円 528"/>
        <xdr:cNvSpPr/>
      </xdr:nvSpPr>
      <xdr:spPr>
        <a:xfrm>
          <a:off x="14541500" y="63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154792</xdr:rowOff>
    </xdr:from>
    <xdr:ext cx="534377" cy="259045"/>
    <xdr:sp macro="" textlink="">
      <xdr:nvSpPr>
        <xdr:cNvPr id="530" name="テキスト ボックス 529"/>
        <xdr:cNvSpPr txBox="1"/>
      </xdr:nvSpPr>
      <xdr:spPr>
        <a:xfrm>
          <a:off x="14325111" y="61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41237</xdr:rowOff>
    </xdr:from>
    <xdr:to>
      <xdr:col>72</xdr:col>
      <xdr:colOff>38100</xdr:colOff>
      <xdr:row>37</xdr:row>
      <xdr:rowOff>142837</xdr:rowOff>
    </xdr:to>
    <xdr:sp macro="" textlink="">
      <xdr:nvSpPr>
        <xdr:cNvPr id="531" name="楕円 530"/>
        <xdr:cNvSpPr/>
      </xdr:nvSpPr>
      <xdr:spPr>
        <a:xfrm>
          <a:off x="13652500" y="63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159364</xdr:rowOff>
    </xdr:from>
    <xdr:ext cx="534377" cy="259045"/>
    <xdr:sp macro="" textlink="">
      <xdr:nvSpPr>
        <xdr:cNvPr id="532" name="テキスト ボックス 531"/>
        <xdr:cNvSpPr txBox="1"/>
      </xdr:nvSpPr>
      <xdr:spPr>
        <a:xfrm>
          <a:off x="13436111" y="61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34448</xdr:rowOff>
    </xdr:from>
    <xdr:to>
      <xdr:col>67</xdr:col>
      <xdr:colOff>101600</xdr:colOff>
      <xdr:row>37</xdr:row>
      <xdr:rowOff>136048</xdr:rowOff>
    </xdr:to>
    <xdr:sp macro="" textlink="">
      <xdr:nvSpPr>
        <xdr:cNvPr id="533" name="楕円 532"/>
        <xdr:cNvSpPr/>
      </xdr:nvSpPr>
      <xdr:spPr>
        <a:xfrm>
          <a:off x="12763500" y="63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152575</xdr:rowOff>
    </xdr:from>
    <xdr:ext cx="534377" cy="259045"/>
    <xdr:sp macro="" textlink="">
      <xdr:nvSpPr>
        <xdr:cNvPr id="534" name="テキスト ボックス 533"/>
        <xdr:cNvSpPr txBox="1"/>
      </xdr:nvSpPr>
      <xdr:spPr>
        <a:xfrm>
          <a:off x="12547111" y="61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93717</xdr:rowOff>
    </xdr:from>
    <xdr:to>
      <xdr:col>85</xdr:col>
      <xdr:colOff>127000</xdr:colOff>
      <xdr:row>58</xdr:row>
      <xdr:rowOff>96596</xdr:rowOff>
    </xdr:to>
    <xdr:cxnSp macro="">
      <xdr:nvCxnSpPr>
        <xdr:cNvPr id="565" name="直線コネクタ 564"/>
        <xdr:cNvCxnSpPr/>
      </xdr:nvCxnSpPr>
      <xdr:spPr>
        <a:xfrm>
          <a:off x="15481300" y="10037817"/>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77738</xdr:rowOff>
    </xdr:from>
    <xdr:to>
      <xdr:col>81</xdr:col>
      <xdr:colOff>50800</xdr:colOff>
      <xdr:row>58</xdr:row>
      <xdr:rowOff>93717</xdr:rowOff>
    </xdr:to>
    <xdr:cxnSp macro="">
      <xdr:nvCxnSpPr>
        <xdr:cNvPr id="568" name="直線コネクタ 567"/>
        <xdr:cNvCxnSpPr/>
      </xdr:nvCxnSpPr>
      <xdr:spPr>
        <a:xfrm>
          <a:off x="14592300" y="10021838"/>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77738</xdr:rowOff>
    </xdr:from>
    <xdr:to>
      <xdr:col>76</xdr:col>
      <xdr:colOff>114300</xdr:colOff>
      <xdr:row>58</xdr:row>
      <xdr:rowOff>110924</xdr:rowOff>
    </xdr:to>
    <xdr:cxnSp macro="">
      <xdr:nvCxnSpPr>
        <xdr:cNvPr id="571" name="直線コネクタ 570"/>
        <xdr:cNvCxnSpPr/>
      </xdr:nvCxnSpPr>
      <xdr:spPr>
        <a:xfrm flipV="1">
          <a:off x="13703300" y="10021838"/>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110924</xdr:rowOff>
    </xdr:from>
    <xdr:to>
      <xdr:col>71</xdr:col>
      <xdr:colOff>177800</xdr:colOff>
      <xdr:row>58</xdr:row>
      <xdr:rowOff>142663</xdr:rowOff>
    </xdr:to>
    <xdr:cxnSp macro="">
      <xdr:nvCxnSpPr>
        <xdr:cNvPr id="574" name="直線コネクタ 573"/>
        <xdr:cNvCxnSpPr/>
      </xdr:nvCxnSpPr>
      <xdr:spPr>
        <a:xfrm flipV="1">
          <a:off x="12814300" y="10055024"/>
          <a:ext cx="889000" cy="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45796</xdr:rowOff>
    </xdr:from>
    <xdr:to>
      <xdr:col>85</xdr:col>
      <xdr:colOff>177800</xdr:colOff>
      <xdr:row>58</xdr:row>
      <xdr:rowOff>147396</xdr:rowOff>
    </xdr:to>
    <xdr:sp macro="" textlink="">
      <xdr:nvSpPr>
        <xdr:cNvPr id="584" name="楕円 583"/>
        <xdr:cNvSpPr/>
      </xdr:nvSpPr>
      <xdr:spPr>
        <a:xfrm>
          <a:off x="16268700" y="99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5173</xdr:rowOff>
    </xdr:from>
    <xdr:ext cx="599010" cy="259045"/>
    <xdr:sp macro="" textlink="">
      <xdr:nvSpPr>
        <xdr:cNvPr id="585" name="教育費該当値テキスト"/>
        <xdr:cNvSpPr txBox="1"/>
      </xdr:nvSpPr>
      <xdr:spPr>
        <a:xfrm>
          <a:off x="16370300" y="977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42917</xdr:rowOff>
    </xdr:from>
    <xdr:to>
      <xdr:col>81</xdr:col>
      <xdr:colOff>101600</xdr:colOff>
      <xdr:row>58</xdr:row>
      <xdr:rowOff>144517</xdr:rowOff>
    </xdr:to>
    <xdr:sp macro="" textlink="">
      <xdr:nvSpPr>
        <xdr:cNvPr id="586" name="楕円 585"/>
        <xdr:cNvSpPr/>
      </xdr:nvSpPr>
      <xdr:spPr>
        <a:xfrm>
          <a:off x="15430500" y="99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161044</xdr:rowOff>
    </xdr:from>
    <xdr:ext cx="599010" cy="259045"/>
    <xdr:sp macro="" textlink="">
      <xdr:nvSpPr>
        <xdr:cNvPr id="587" name="テキスト ボックス 586"/>
        <xdr:cNvSpPr txBox="1"/>
      </xdr:nvSpPr>
      <xdr:spPr>
        <a:xfrm>
          <a:off x="15181795" y="976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26938</xdr:rowOff>
    </xdr:from>
    <xdr:to>
      <xdr:col>76</xdr:col>
      <xdr:colOff>165100</xdr:colOff>
      <xdr:row>58</xdr:row>
      <xdr:rowOff>128538</xdr:rowOff>
    </xdr:to>
    <xdr:sp macro="" textlink="">
      <xdr:nvSpPr>
        <xdr:cNvPr id="588" name="楕円 587"/>
        <xdr:cNvSpPr/>
      </xdr:nvSpPr>
      <xdr:spPr>
        <a:xfrm>
          <a:off x="14541500" y="99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145065</xdr:rowOff>
    </xdr:from>
    <xdr:ext cx="599010" cy="259045"/>
    <xdr:sp macro="" textlink="">
      <xdr:nvSpPr>
        <xdr:cNvPr id="589" name="テキスト ボックス 588"/>
        <xdr:cNvSpPr txBox="1"/>
      </xdr:nvSpPr>
      <xdr:spPr>
        <a:xfrm>
          <a:off x="14292795" y="97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60124</xdr:rowOff>
    </xdr:from>
    <xdr:to>
      <xdr:col>72</xdr:col>
      <xdr:colOff>38100</xdr:colOff>
      <xdr:row>58</xdr:row>
      <xdr:rowOff>161724</xdr:rowOff>
    </xdr:to>
    <xdr:sp macro="" textlink="">
      <xdr:nvSpPr>
        <xdr:cNvPr id="590" name="楕円 589"/>
        <xdr:cNvSpPr/>
      </xdr:nvSpPr>
      <xdr:spPr>
        <a:xfrm>
          <a:off x="13652500" y="100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6801</xdr:rowOff>
    </xdr:from>
    <xdr:ext cx="534377" cy="259045"/>
    <xdr:sp macro="" textlink="">
      <xdr:nvSpPr>
        <xdr:cNvPr id="591" name="テキスト ボックス 590"/>
        <xdr:cNvSpPr txBox="1"/>
      </xdr:nvSpPr>
      <xdr:spPr>
        <a:xfrm>
          <a:off x="13436111" y="97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91863</xdr:rowOff>
    </xdr:from>
    <xdr:to>
      <xdr:col>67</xdr:col>
      <xdr:colOff>101600</xdr:colOff>
      <xdr:row>59</xdr:row>
      <xdr:rowOff>22013</xdr:rowOff>
    </xdr:to>
    <xdr:sp macro="" textlink="">
      <xdr:nvSpPr>
        <xdr:cNvPr id="592" name="楕円 591"/>
        <xdr:cNvSpPr/>
      </xdr:nvSpPr>
      <xdr:spPr>
        <a:xfrm>
          <a:off x="12763500" y="100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13140</xdr:rowOff>
    </xdr:from>
    <xdr:ext cx="534377" cy="259045"/>
    <xdr:sp macro="" textlink="">
      <xdr:nvSpPr>
        <xdr:cNvPr id="593" name="テキスト ボックス 592"/>
        <xdr:cNvSpPr txBox="1"/>
      </xdr:nvSpPr>
      <xdr:spPr>
        <a:xfrm>
          <a:off x="12547111" y="101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163319</xdr:rowOff>
    </xdr:from>
    <xdr:to>
      <xdr:col>85</xdr:col>
      <xdr:colOff>127000</xdr:colOff>
      <xdr:row>79</xdr:row>
      <xdr:rowOff>12678</xdr:rowOff>
    </xdr:to>
    <xdr:cxnSp macro="">
      <xdr:nvCxnSpPr>
        <xdr:cNvPr id="622" name="直線コネクタ 621"/>
        <xdr:cNvCxnSpPr/>
      </xdr:nvCxnSpPr>
      <xdr:spPr>
        <a:xfrm flipV="1">
          <a:off x="15481300" y="13536419"/>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151820</xdr:rowOff>
    </xdr:from>
    <xdr:to>
      <xdr:col>81</xdr:col>
      <xdr:colOff>50800</xdr:colOff>
      <xdr:row>79</xdr:row>
      <xdr:rowOff>12678</xdr:rowOff>
    </xdr:to>
    <xdr:cxnSp macro="">
      <xdr:nvCxnSpPr>
        <xdr:cNvPr id="625" name="直線コネクタ 624"/>
        <xdr:cNvCxnSpPr/>
      </xdr:nvCxnSpPr>
      <xdr:spPr>
        <a:xfrm>
          <a:off x="14592300" y="13524920"/>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151820</xdr:rowOff>
    </xdr:from>
    <xdr:to>
      <xdr:col>76</xdr:col>
      <xdr:colOff>114300</xdr:colOff>
      <xdr:row>79</xdr:row>
      <xdr:rowOff>9816</xdr:rowOff>
    </xdr:to>
    <xdr:cxnSp macro="">
      <xdr:nvCxnSpPr>
        <xdr:cNvPr id="628" name="直線コネクタ 627"/>
        <xdr:cNvCxnSpPr/>
      </xdr:nvCxnSpPr>
      <xdr:spPr>
        <a:xfrm flipV="1">
          <a:off x="13703300" y="13524920"/>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9816</xdr:rowOff>
    </xdr:from>
    <xdr:to>
      <xdr:col>71</xdr:col>
      <xdr:colOff>177800</xdr:colOff>
      <xdr:row>79</xdr:row>
      <xdr:rowOff>27758</xdr:rowOff>
    </xdr:to>
    <xdr:cxnSp macro="">
      <xdr:nvCxnSpPr>
        <xdr:cNvPr id="631" name="直線コネクタ 630"/>
        <xdr:cNvCxnSpPr/>
      </xdr:nvCxnSpPr>
      <xdr:spPr>
        <a:xfrm flipV="1">
          <a:off x="12814300" y="13554366"/>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112519</xdr:rowOff>
    </xdr:from>
    <xdr:to>
      <xdr:col>85</xdr:col>
      <xdr:colOff>177800</xdr:colOff>
      <xdr:row>79</xdr:row>
      <xdr:rowOff>42669</xdr:rowOff>
    </xdr:to>
    <xdr:sp macro="" textlink="">
      <xdr:nvSpPr>
        <xdr:cNvPr id="641" name="楕円 640"/>
        <xdr:cNvSpPr/>
      </xdr:nvSpPr>
      <xdr:spPr>
        <a:xfrm>
          <a:off x="16268700" y="134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71896</xdr:rowOff>
    </xdr:from>
    <xdr:ext cx="534377" cy="259045"/>
    <xdr:sp macro="" textlink="">
      <xdr:nvSpPr>
        <xdr:cNvPr id="642" name="災害復旧費該当値テキスト"/>
        <xdr:cNvSpPr txBox="1"/>
      </xdr:nvSpPr>
      <xdr:spPr>
        <a:xfrm>
          <a:off x="16370300" y="132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133328</xdr:rowOff>
    </xdr:from>
    <xdr:to>
      <xdr:col>81</xdr:col>
      <xdr:colOff>101600</xdr:colOff>
      <xdr:row>79</xdr:row>
      <xdr:rowOff>63478</xdr:rowOff>
    </xdr:to>
    <xdr:sp macro="" textlink="">
      <xdr:nvSpPr>
        <xdr:cNvPr id="643" name="楕円 642"/>
        <xdr:cNvSpPr/>
      </xdr:nvSpPr>
      <xdr:spPr>
        <a:xfrm>
          <a:off x="15430500" y="135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54605</xdr:rowOff>
    </xdr:from>
    <xdr:ext cx="469744" cy="259045"/>
    <xdr:sp macro="" textlink="">
      <xdr:nvSpPr>
        <xdr:cNvPr id="644" name="テキスト ボックス 643"/>
        <xdr:cNvSpPr txBox="1"/>
      </xdr:nvSpPr>
      <xdr:spPr>
        <a:xfrm>
          <a:off x="15246428" y="135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101020</xdr:rowOff>
    </xdr:from>
    <xdr:to>
      <xdr:col>76</xdr:col>
      <xdr:colOff>165100</xdr:colOff>
      <xdr:row>79</xdr:row>
      <xdr:rowOff>31170</xdr:rowOff>
    </xdr:to>
    <xdr:sp macro="" textlink="">
      <xdr:nvSpPr>
        <xdr:cNvPr id="645" name="楕円 644"/>
        <xdr:cNvSpPr/>
      </xdr:nvSpPr>
      <xdr:spPr>
        <a:xfrm>
          <a:off x="14541500" y="134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47697</xdr:rowOff>
    </xdr:from>
    <xdr:ext cx="534377" cy="259045"/>
    <xdr:sp macro="" textlink="">
      <xdr:nvSpPr>
        <xdr:cNvPr id="646" name="テキスト ボックス 645"/>
        <xdr:cNvSpPr txBox="1"/>
      </xdr:nvSpPr>
      <xdr:spPr>
        <a:xfrm>
          <a:off x="14325111" y="132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130466</xdr:rowOff>
    </xdr:from>
    <xdr:to>
      <xdr:col>72</xdr:col>
      <xdr:colOff>38100</xdr:colOff>
      <xdr:row>79</xdr:row>
      <xdr:rowOff>60616</xdr:rowOff>
    </xdr:to>
    <xdr:sp macro="" textlink="">
      <xdr:nvSpPr>
        <xdr:cNvPr id="647" name="楕円 646"/>
        <xdr:cNvSpPr/>
      </xdr:nvSpPr>
      <xdr:spPr>
        <a:xfrm>
          <a:off x="13652500" y="135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51743</xdr:rowOff>
    </xdr:from>
    <xdr:ext cx="469744" cy="259045"/>
    <xdr:sp macro="" textlink="">
      <xdr:nvSpPr>
        <xdr:cNvPr id="648" name="テキスト ボックス 647"/>
        <xdr:cNvSpPr txBox="1"/>
      </xdr:nvSpPr>
      <xdr:spPr>
        <a:xfrm>
          <a:off x="13468428" y="1359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148408</xdr:rowOff>
    </xdr:from>
    <xdr:to>
      <xdr:col>67</xdr:col>
      <xdr:colOff>101600</xdr:colOff>
      <xdr:row>79</xdr:row>
      <xdr:rowOff>78558</xdr:rowOff>
    </xdr:to>
    <xdr:sp macro="" textlink="">
      <xdr:nvSpPr>
        <xdr:cNvPr id="649" name="楕円 648"/>
        <xdr:cNvSpPr/>
      </xdr:nvSpPr>
      <xdr:spPr>
        <a:xfrm>
          <a:off x="12763500" y="135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69685</xdr:rowOff>
    </xdr:from>
    <xdr:ext cx="469744" cy="259045"/>
    <xdr:sp macro="" textlink="">
      <xdr:nvSpPr>
        <xdr:cNvPr id="650" name="テキスト ボックス 649"/>
        <xdr:cNvSpPr txBox="1"/>
      </xdr:nvSpPr>
      <xdr:spPr>
        <a:xfrm>
          <a:off x="12579428" y="1361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162544</xdr:rowOff>
    </xdr:from>
    <xdr:to>
      <xdr:col>85</xdr:col>
      <xdr:colOff>127000</xdr:colOff>
      <xdr:row>95</xdr:row>
      <xdr:rowOff>17897</xdr:rowOff>
    </xdr:to>
    <xdr:cxnSp macro="">
      <xdr:nvCxnSpPr>
        <xdr:cNvPr id="675" name="直線コネクタ 674"/>
        <xdr:cNvCxnSpPr/>
      </xdr:nvCxnSpPr>
      <xdr:spPr>
        <a:xfrm>
          <a:off x="15481300" y="16278844"/>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134082</xdr:rowOff>
    </xdr:from>
    <xdr:to>
      <xdr:col>81</xdr:col>
      <xdr:colOff>50800</xdr:colOff>
      <xdr:row>94</xdr:row>
      <xdr:rowOff>162544</xdr:rowOff>
    </xdr:to>
    <xdr:cxnSp macro="">
      <xdr:nvCxnSpPr>
        <xdr:cNvPr id="678" name="直線コネクタ 677"/>
        <xdr:cNvCxnSpPr/>
      </xdr:nvCxnSpPr>
      <xdr:spPr>
        <a:xfrm>
          <a:off x="14592300" y="16250382"/>
          <a:ext cx="8890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134082</xdr:rowOff>
    </xdr:from>
    <xdr:to>
      <xdr:col>76</xdr:col>
      <xdr:colOff>114300</xdr:colOff>
      <xdr:row>94</xdr:row>
      <xdr:rowOff>142357</xdr:rowOff>
    </xdr:to>
    <xdr:cxnSp macro="">
      <xdr:nvCxnSpPr>
        <xdr:cNvPr id="681" name="直線コネクタ 680"/>
        <xdr:cNvCxnSpPr/>
      </xdr:nvCxnSpPr>
      <xdr:spPr>
        <a:xfrm flipV="1">
          <a:off x="13703300" y="1625038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142357</xdr:rowOff>
    </xdr:from>
    <xdr:to>
      <xdr:col>71</xdr:col>
      <xdr:colOff>177800</xdr:colOff>
      <xdr:row>95</xdr:row>
      <xdr:rowOff>10661</xdr:rowOff>
    </xdr:to>
    <xdr:cxnSp macro="">
      <xdr:nvCxnSpPr>
        <xdr:cNvPr id="684" name="直線コネクタ 683"/>
        <xdr:cNvCxnSpPr/>
      </xdr:nvCxnSpPr>
      <xdr:spPr>
        <a:xfrm flipV="1">
          <a:off x="12814300" y="16258657"/>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138547</xdr:rowOff>
    </xdr:from>
    <xdr:to>
      <xdr:col>85</xdr:col>
      <xdr:colOff>177800</xdr:colOff>
      <xdr:row>95</xdr:row>
      <xdr:rowOff>68697</xdr:rowOff>
    </xdr:to>
    <xdr:sp macro="" textlink="">
      <xdr:nvSpPr>
        <xdr:cNvPr id="694" name="楕円 693"/>
        <xdr:cNvSpPr/>
      </xdr:nvSpPr>
      <xdr:spPr>
        <a:xfrm>
          <a:off x="16268700" y="162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161424</xdr:rowOff>
    </xdr:from>
    <xdr:ext cx="534377" cy="259045"/>
    <xdr:sp macro="" textlink="">
      <xdr:nvSpPr>
        <xdr:cNvPr id="695" name="公債費該当値テキスト"/>
        <xdr:cNvSpPr txBox="1"/>
      </xdr:nvSpPr>
      <xdr:spPr>
        <a:xfrm>
          <a:off x="16370300" y="161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111744</xdr:rowOff>
    </xdr:from>
    <xdr:to>
      <xdr:col>81</xdr:col>
      <xdr:colOff>101600</xdr:colOff>
      <xdr:row>95</xdr:row>
      <xdr:rowOff>41894</xdr:rowOff>
    </xdr:to>
    <xdr:sp macro="" textlink="">
      <xdr:nvSpPr>
        <xdr:cNvPr id="696" name="楕円 695"/>
        <xdr:cNvSpPr/>
      </xdr:nvSpPr>
      <xdr:spPr>
        <a:xfrm>
          <a:off x="15430500" y="162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58421</xdr:rowOff>
    </xdr:from>
    <xdr:ext cx="534377" cy="259045"/>
    <xdr:sp macro="" textlink="">
      <xdr:nvSpPr>
        <xdr:cNvPr id="697" name="テキスト ボックス 696"/>
        <xdr:cNvSpPr txBox="1"/>
      </xdr:nvSpPr>
      <xdr:spPr>
        <a:xfrm>
          <a:off x="15214111" y="160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83282</xdr:rowOff>
    </xdr:from>
    <xdr:to>
      <xdr:col>76</xdr:col>
      <xdr:colOff>165100</xdr:colOff>
      <xdr:row>95</xdr:row>
      <xdr:rowOff>13432</xdr:rowOff>
    </xdr:to>
    <xdr:sp macro="" textlink="">
      <xdr:nvSpPr>
        <xdr:cNvPr id="698" name="楕円 697"/>
        <xdr:cNvSpPr/>
      </xdr:nvSpPr>
      <xdr:spPr>
        <a:xfrm>
          <a:off x="14541500" y="161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29959</xdr:rowOff>
    </xdr:from>
    <xdr:ext cx="599010" cy="259045"/>
    <xdr:sp macro="" textlink="">
      <xdr:nvSpPr>
        <xdr:cNvPr id="699" name="テキスト ボックス 698"/>
        <xdr:cNvSpPr txBox="1"/>
      </xdr:nvSpPr>
      <xdr:spPr>
        <a:xfrm>
          <a:off x="14292795" y="1597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91557</xdr:rowOff>
    </xdr:from>
    <xdr:to>
      <xdr:col>72</xdr:col>
      <xdr:colOff>38100</xdr:colOff>
      <xdr:row>95</xdr:row>
      <xdr:rowOff>21707</xdr:rowOff>
    </xdr:to>
    <xdr:sp macro="" textlink="">
      <xdr:nvSpPr>
        <xdr:cNvPr id="700" name="楕円 699"/>
        <xdr:cNvSpPr/>
      </xdr:nvSpPr>
      <xdr:spPr>
        <a:xfrm>
          <a:off x="13652500" y="162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38234</xdr:rowOff>
    </xdr:from>
    <xdr:ext cx="534377" cy="259045"/>
    <xdr:sp macro="" textlink="">
      <xdr:nvSpPr>
        <xdr:cNvPr id="701" name="テキスト ボックス 700"/>
        <xdr:cNvSpPr txBox="1"/>
      </xdr:nvSpPr>
      <xdr:spPr>
        <a:xfrm>
          <a:off x="13436111" y="159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131311</xdr:rowOff>
    </xdr:from>
    <xdr:to>
      <xdr:col>67</xdr:col>
      <xdr:colOff>101600</xdr:colOff>
      <xdr:row>95</xdr:row>
      <xdr:rowOff>61461</xdr:rowOff>
    </xdr:to>
    <xdr:sp macro="" textlink="">
      <xdr:nvSpPr>
        <xdr:cNvPr id="702" name="楕円 701"/>
        <xdr:cNvSpPr/>
      </xdr:nvSpPr>
      <xdr:spPr>
        <a:xfrm>
          <a:off x="12763500" y="162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77988</xdr:rowOff>
    </xdr:from>
    <xdr:ext cx="534377" cy="259045"/>
    <xdr:sp macro="" textlink="">
      <xdr:nvSpPr>
        <xdr:cNvPr id="703" name="テキスト ボックス 702"/>
        <xdr:cNvSpPr txBox="1"/>
      </xdr:nvSpPr>
      <xdr:spPr>
        <a:xfrm>
          <a:off x="12547111" y="160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商工費について類似団体平均を上回る状況となっている。これについては、多数ある観光施設の施設管理に多くの経費を要していることがあげられ、</a:t>
          </a:r>
          <a:r>
            <a:rPr kumimoji="1" lang="ja-JP" altLang="en-US" sz="1100">
              <a:solidFill>
                <a:schemeClr val="dk1"/>
              </a:solidFill>
              <a:effectLst/>
              <a:latin typeface="+mn-lt"/>
              <a:ea typeface="+mn-ea"/>
              <a:cs typeface="+mn-cs"/>
            </a:rPr>
            <a:t>抑制に努めているものの</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新型コロナ関係の経済対策事業により商工費全体の</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から開始した</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教育推進業務や川根高校寮管理経費が多額となっているため、類似団体平均を上回る状況となっている。</a:t>
          </a:r>
          <a:endParaRPr lang="ja-JP" altLang="ja-JP" sz="1400">
            <a:effectLst/>
          </a:endParaRPr>
        </a:p>
        <a:p>
          <a:r>
            <a:rPr kumimoji="1" lang="ja-JP" altLang="ja-JP" sz="1100">
              <a:solidFill>
                <a:schemeClr val="dk1"/>
              </a:solidFill>
              <a:effectLst/>
              <a:latin typeface="+mn-lt"/>
              <a:ea typeface="+mn-ea"/>
              <a:cs typeface="+mn-cs"/>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システム装置更新</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、事業費が</a:t>
          </a:r>
          <a:r>
            <a:rPr kumimoji="1" lang="ja-JP" altLang="en-US" sz="1100">
              <a:solidFill>
                <a:schemeClr val="dk1"/>
              </a:solidFill>
              <a:effectLst/>
              <a:latin typeface="+mn-lt"/>
              <a:ea typeface="+mn-ea"/>
              <a:cs typeface="+mn-cs"/>
            </a:rPr>
            <a:t>前年から増加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公債費については、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ヶ年で実施した大規模な事業（高度通信基盤整備事業）の償還が</a:t>
          </a:r>
          <a:r>
            <a:rPr kumimoji="1" lang="ja-JP" altLang="en-US" sz="1100">
              <a:solidFill>
                <a:schemeClr val="dk1"/>
              </a:solidFill>
              <a:effectLst/>
              <a:latin typeface="+mn-lt"/>
              <a:ea typeface="+mn-ea"/>
              <a:cs typeface="+mn-cs"/>
            </a:rPr>
            <a:t>高額なため</a:t>
          </a:r>
          <a:r>
            <a:rPr kumimoji="1" lang="ja-JP" altLang="ja-JP" sz="1100">
              <a:solidFill>
                <a:schemeClr val="dk1"/>
              </a:solidFill>
              <a:effectLst/>
              <a:latin typeface="+mn-lt"/>
              <a:ea typeface="+mn-ea"/>
              <a:cs typeface="+mn-cs"/>
            </a:rPr>
            <a:t>、類似団体平均を上回る状況が続いている。対前年度比は、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までは上昇が続いていたが、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以降合併時の合併特例債の償還終了、</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に借入した一般廃棄物処理事業債の償還が終了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たため前年度を下回る結果となった。</a:t>
          </a:r>
          <a:endParaRPr lang="ja-JP" altLang="ja-JP" sz="1400">
            <a:effectLst/>
          </a:endParaRPr>
        </a:p>
        <a:p>
          <a:r>
            <a:rPr kumimoji="1" lang="ja-JP" altLang="ja-JP" sz="1100">
              <a:solidFill>
                <a:schemeClr val="dk1"/>
              </a:solidFill>
              <a:effectLst/>
              <a:latin typeface="+mn-lt"/>
              <a:ea typeface="+mn-ea"/>
              <a:cs typeface="+mn-cs"/>
            </a:rPr>
            <a:t>その他の項目については、概ね類似団体平均に近い状況となっている。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財政調整基金については、</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まで</a:t>
          </a:r>
          <a:r>
            <a:rPr kumimoji="1" lang="ja-JP" altLang="ja-JP" sz="1050">
              <a:solidFill>
                <a:schemeClr val="dk1"/>
              </a:solidFill>
              <a:effectLst/>
              <a:latin typeface="+mn-lt"/>
              <a:ea typeface="+mn-ea"/>
              <a:cs typeface="+mn-cs"/>
            </a:rPr>
            <a:t>は財源補填によ</a:t>
          </a:r>
          <a:r>
            <a:rPr kumimoji="1" lang="ja-JP" altLang="en-US" sz="1050">
              <a:solidFill>
                <a:schemeClr val="dk1"/>
              </a:solidFill>
              <a:effectLst/>
              <a:latin typeface="+mn-lt"/>
              <a:ea typeface="+mn-ea"/>
              <a:cs typeface="+mn-cs"/>
            </a:rPr>
            <a:t>る取崩しにより年々</a:t>
          </a:r>
          <a:r>
            <a:rPr kumimoji="1" lang="ja-JP" altLang="ja-JP" sz="1050">
              <a:solidFill>
                <a:schemeClr val="dk1"/>
              </a:solidFill>
              <a:effectLst/>
              <a:latin typeface="+mn-lt"/>
              <a:ea typeface="+mn-ea"/>
              <a:cs typeface="+mn-cs"/>
            </a:rPr>
            <a:t>残高が減少してい</a:t>
          </a:r>
          <a:r>
            <a:rPr kumimoji="1" lang="ja-JP" altLang="en-US" sz="1050">
              <a:solidFill>
                <a:schemeClr val="dk1"/>
              </a:solidFill>
              <a:effectLst/>
              <a:latin typeface="+mn-lt"/>
              <a:ea typeface="+mn-ea"/>
              <a:cs typeface="+mn-cs"/>
            </a:rPr>
            <a:t>たが、</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は普通交付税の増額により取崩しもなく、利息分が増額となった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標準財政規模の比率としては、実質収支が伸びた分下がっている。</a:t>
          </a:r>
          <a:endParaRPr lang="ja-JP" altLang="ja-JP" sz="1050">
            <a:effectLst/>
          </a:endParaRPr>
        </a:p>
        <a:p>
          <a:r>
            <a:rPr kumimoji="1" lang="ja-JP" altLang="ja-JP" sz="1050">
              <a:solidFill>
                <a:schemeClr val="dk1"/>
              </a:solidFill>
              <a:effectLst/>
              <a:latin typeface="+mn-lt"/>
              <a:ea typeface="+mn-ea"/>
              <a:cs typeface="+mn-cs"/>
            </a:rPr>
            <a:t>実質収支については、</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以降、合併算定替特例の減による普通交付税の減額や各種交付金等の減額などから歳入額が減少しているため</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％を下回っており、実質単年度収支もマイナス値の状況が続いてい</a:t>
          </a:r>
          <a:r>
            <a:rPr kumimoji="1" lang="ja-JP" altLang="en-US" sz="1050">
              <a:solidFill>
                <a:schemeClr val="dk1"/>
              </a:solidFill>
              <a:effectLst/>
              <a:latin typeface="+mn-lt"/>
              <a:ea typeface="+mn-ea"/>
              <a:cs typeface="+mn-cs"/>
            </a:rPr>
            <a:t>たが、</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においては普通交付税の交付額の増加と償還終了に伴う公債費の減少により、</a:t>
          </a:r>
          <a:r>
            <a:rPr kumimoji="1" lang="ja-JP" altLang="ja-JP" sz="1050">
              <a:solidFill>
                <a:schemeClr val="dk1"/>
              </a:solidFill>
              <a:effectLst/>
              <a:latin typeface="+mn-lt"/>
              <a:ea typeface="+mn-ea"/>
              <a:cs typeface="+mn-cs"/>
            </a:rPr>
            <a:t>実質単年度収支</a:t>
          </a:r>
          <a:r>
            <a:rPr kumimoji="1" lang="ja-JP" altLang="en-US" sz="1050">
              <a:solidFill>
                <a:schemeClr val="dk1"/>
              </a:solidFill>
              <a:effectLst/>
              <a:latin typeface="+mn-lt"/>
              <a:ea typeface="+mn-ea"/>
              <a:cs typeface="+mn-cs"/>
            </a:rPr>
            <a:t>がプラス</a:t>
          </a:r>
          <a:r>
            <a:rPr kumimoji="1" lang="ja-JP" altLang="ja-JP" sz="1050">
              <a:solidFill>
                <a:schemeClr val="dk1"/>
              </a:solidFill>
              <a:effectLst/>
              <a:latin typeface="+mn-lt"/>
              <a:ea typeface="+mn-ea"/>
              <a:cs typeface="+mn-cs"/>
            </a:rPr>
            <a:t>値</a:t>
          </a:r>
          <a:r>
            <a:rPr kumimoji="1" lang="ja-JP" altLang="en-US" sz="1050">
              <a:solidFill>
                <a:schemeClr val="dk1"/>
              </a:solidFill>
              <a:effectLst/>
              <a:latin typeface="+mn-lt"/>
              <a:ea typeface="+mn-ea"/>
              <a:cs typeface="+mn-cs"/>
            </a:rPr>
            <a:t>となった。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以降、合併算定替特例の減少などの影響により、歳入額が減少していることもあり、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％以下の低い比率の状況が続いている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においては普通交付税が増加し、かつ償還する公債費が減少したことで、例年より黒字額が伸びている。</a:t>
          </a:r>
          <a:endParaRPr lang="ja-JP" altLang="ja-JP" sz="1400">
            <a:effectLst/>
          </a:endParaRPr>
        </a:p>
        <a:p>
          <a:r>
            <a:rPr kumimoji="1" lang="ja-JP" altLang="ja-JP" sz="1100">
              <a:solidFill>
                <a:schemeClr val="dk1"/>
              </a:solidFill>
              <a:effectLst/>
              <a:latin typeface="+mn-lt"/>
              <a:ea typeface="+mn-ea"/>
              <a:cs typeface="+mn-cs"/>
            </a:rPr>
            <a:t>後期高齢者医療事業特別会計については、見込んでいた収入の一部が年度内に確保できなかったことにより、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のみ若干赤字となっている。</a:t>
          </a:r>
          <a:endParaRPr lang="ja-JP" altLang="ja-JP" sz="1400">
            <a:effectLst/>
          </a:endParaRPr>
        </a:p>
        <a:p>
          <a:r>
            <a:rPr kumimoji="1" lang="ja-JP" altLang="ja-JP" sz="1100">
              <a:solidFill>
                <a:schemeClr val="dk1"/>
              </a:solidFill>
              <a:effectLst/>
              <a:latin typeface="+mn-lt"/>
              <a:ea typeface="+mn-ea"/>
              <a:cs typeface="+mn-cs"/>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7481048</v>
      </c>
      <c r="BO4" s="433"/>
      <c r="BP4" s="433"/>
      <c r="BQ4" s="433"/>
      <c r="BR4" s="433"/>
      <c r="BS4" s="433"/>
      <c r="BT4" s="433"/>
      <c r="BU4" s="434"/>
      <c r="BV4" s="432">
        <v>5652963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7105950</v>
      </c>
      <c r="BO5" s="470"/>
      <c r="BP5" s="470"/>
      <c r="BQ5" s="470"/>
      <c r="BR5" s="470"/>
      <c r="BS5" s="470"/>
      <c r="BT5" s="470"/>
      <c r="BU5" s="471"/>
      <c r="BV5" s="469">
        <v>5451374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375098</v>
      </c>
      <c r="BO6" s="470"/>
      <c r="BP6" s="470"/>
      <c r="BQ6" s="470"/>
      <c r="BR6" s="470"/>
      <c r="BS6" s="470"/>
      <c r="BT6" s="470"/>
      <c r="BU6" s="471"/>
      <c r="BV6" s="469">
        <v>201589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96.4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30023</v>
      </c>
      <c r="BO7" s="470"/>
      <c r="BP7" s="470"/>
      <c r="BQ7" s="470"/>
      <c r="BR7" s="470"/>
      <c r="BS7" s="470"/>
      <c r="BT7" s="470"/>
      <c r="BU7" s="471"/>
      <c r="BV7" s="469">
        <v>29446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3944757</v>
      </c>
      <c r="CU7" s="470"/>
      <c r="CV7" s="470"/>
      <c r="CW7" s="470"/>
      <c r="CX7" s="470"/>
      <c r="CY7" s="470"/>
      <c r="CZ7" s="470"/>
      <c r="DA7" s="471"/>
      <c r="DB7" s="469">
        <v>3818819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345075</v>
      </c>
      <c r="BO8" s="470"/>
      <c r="BP8" s="470"/>
      <c r="BQ8" s="470"/>
      <c r="BR8" s="470"/>
      <c r="BS8" s="470"/>
      <c r="BT8" s="470"/>
      <c r="BU8" s="471"/>
      <c r="BV8" s="469">
        <v>172143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6206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172932</v>
      </c>
      <c r="BO9" s="470"/>
      <c r="BP9" s="470"/>
      <c r="BQ9" s="470"/>
      <c r="BR9" s="470"/>
      <c r="BS9" s="470"/>
      <c r="BT9" s="470"/>
      <c r="BU9" s="471"/>
      <c r="BV9" s="469">
        <v>-32731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12.2</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7192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2549</v>
      </c>
      <c r="BO10" s="470"/>
      <c r="BP10" s="470"/>
      <c r="BQ10" s="470"/>
      <c r="BR10" s="470"/>
      <c r="BS10" s="470"/>
      <c r="BT10" s="470"/>
      <c r="BU10" s="471"/>
      <c r="BV10" s="469">
        <v>2610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6469</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6379</v>
      </c>
      <c r="S13" s="554"/>
      <c r="T13" s="554"/>
      <c r="U13" s="554"/>
      <c r="V13" s="555"/>
      <c r="W13" s="485" t="s">
        <v>140</v>
      </c>
      <c r="X13" s="486"/>
      <c r="Y13" s="486"/>
      <c r="Z13" s="486"/>
      <c r="AA13" s="486"/>
      <c r="AB13" s="476"/>
      <c r="AC13" s="520">
        <v>513</v>
      </c>
      <c r="AD13" s="521"/>
      <c r="AE13" s="521"/>
      <c r="AF13" s="521"/>
      <c r="AG13" s="563"/>
      <c r="AH13" s="520">
        <v>631</v>
      </c>
      <c r="AI13" s="521"/>
      <c r="AJ13" s="521"/>
      <c r="AK13" s="521"/>
      <c r="AL13" s="522"/>
      <c r="AM13" s="498" t="s">
        <v>141</v>
      </c>
      <c r="AN13" s="499"/>
      <c r="AO13" s="499"/>
      <c r="AP13" s="499"/>
      <c r="AQ13" s="499"/>
      <c r="AR13" s="499"/>
      <c r="AS13" s="499"/>
      <c r="AT13" s="500"/>
      <c r="AU13" s="501" t="s">
        <v>116</v>
      </c>
      <c r="AV13" s="502"/>
      <c r="AW13" s="502"/>
      <c r="AX13" s="502"/>
      <c r="AY13" s="503" t="s">
        <v>142</v>
      </c>
      <c r="AZ13" s="504"/>
      <c r="BA13" s="504"/>
      <c r="BB13" s="504"/>
      <c r="BC13" s="504"/>
      <c r="BD13" s="504"/>
      <c r="BE13" s="504"/>
      <c r="BF13" s="504"/>
      <c r="BG13" s="504"/>
      <c r="BH13" s="504"/>
      <c r="BI13" s="504"/>
      <c r="BJ13" s="504"/>
      <c r="BK13" s="504"/>
      <c r="BL13" s="504"/>
      <c r="BM13" s="505"/>
      <c r="BN13" s="469">
        <v>175481</v>
      </c>
      <c r="BO13" s="470"/>
      <c r="BP13" s="470"/>
      <c r="BQ13" s="470"/>
      <c r="BR13" s="470"/>
      <c r="BS13" s="470"/>
      <c r="BT13" s="470"/>
      <c r="BU13" s="471"/>
      <c r="BV13" s="469">
        <v>-70121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1.9</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6649</v>
      </c>
      <c r="S14" s="554"/>
      <c r="T14" s="554"/>
      <c r="U14" s="554"/>
      <c r="V14" s="555"/>
      <c r="W14" s="459"/>
      <c r="X14" s="460"/>
      <c r="Y14" s="460"/>
      <c r="Z14" s="460"/>
      <c r="AA14" s="460"/>
      <c r="AB14" s="449"/>
      <c r="AC14" s="556">
        <v>13.8</v>
      </c>
      <c r="AD14" s="557"/>
      <c r="AE14" s="557"/>
      <c r="AF14" s="557"/>
      <c r="AG14" s="558"/>
      <c r="AH14" s="556">
        <v>15.6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6557</v>
      </c>
      <c r="S15" s="554"/>
      <c r="T15" s="554"/>
      <c r="U15" s="554"/>
      <c r="V15" s="555"/>
      <c r="W15" s="485" t="s">
        <v>148</v>
      </c>
      <c r="X15" s="486"/>
      <c r="Y15" s="486"/>
      <c r="Z15" s="486"/>
      <c r="AA15" s="486"/>
      <c r="AB15" s="476"/>
      <c r="AC15" s="520">
        <v>1214</v>
      </c>
      <c r="AD15" s="521"/>
      <c r="AE15" s="521"/>
      <c r="AF15" s="521"/>
      <c r="AG15" s="563"/>
      <c r="AH15" s="520">
        <v>1353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1216486</v>
      </c>
      <c r="BO15" s="433"/>
      <c r="BP15" s="433"/>
      <c r="BQ15" s="433"/>
      <c r="BR15" s="433"/>
      <c r="BS15" s="433"/>
      <c r="BT15" s="433"/>
      <c r="BU15" s="434"/>
      <c r="BV15" s="432">
        <v>1191865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32.799999999999997</v>
      </c>
      <c r="AD16" s="557"/>
      <c r="AE16" s="557"/>
      <c r="AF16" s="557"/>
      <c r="AG16" s="558"/>
      <c r="AH16" s="556">
        <v>33.4</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3459662</v>
      </c>
      <c r="BO16" s="470"/>
      <c r="BP16" s="470"/>
      <c r="BQ16" s="470"/>
      <c r="BR16" s="470"/>
      <c r="BS16" s="470"/>
      <c r="BT16" s="470"/>
      <c r="BU16" s="471"/>
      <c r="BV16" s="469">
        <v>3287220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1978</v>
      </c>
      <c r="AD17" s="521"/>
      <c r="AE17" s="521"/>
      <c r="AF17" s="521"/>
      <c r="AG17" s="563"/>
      <c r="AH17" s="520">
        <v>2065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1542521</v>
      </c>
      <c r="BO17" s="470"/>
      <c r="BP17" s="470"/>
      <c r="BQ17" s="470"/>
      <c r="BR17" s="470"/>
      <c r="BS17" s="470"/>
      <c r="BT17" s="470"/>
      <c r="BU17" s="471"/>
      <c r="BV17" s="469">
        <v>1531383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496.88</v>
      </c>
      <c r="M18" s="585"/>
      <c r="N18" s="585"/>
      <c r="O18" s="585"/>
      <c r="P18" s="585"/>
      <c r="Q18" s="585"/>
      <c r="R18" s="586"/>
      <c r="S18" s="586"/>
      <c r="T18" s="586"/>
      <c r="U18" s="586"/>
      <c r="V18" s="587"/>
      <c r="W18" s="487"/>
      <c r="X18" s="488"/>
      <c r="Y18" s="488"/>
      <c r="Z18" s="488"/>
      <c r="AA18" s="488"/>
      <c r="AB18" s="479"/>
      <c r="AC18" s="588">
        <v>53.4</v>
      </c>
      <c r="AD18" s="589"/>
      <c r="AE18" s="589"/>
      <c r="AF18" s="589"/>
      <c r="AG18" s="590"/>
      <c r="AH18" s="588">
        <v>51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3534668</v>
      </c>
      <c r="BO18" s="470"/>
      <c r="BP18" s="470"/>
      <c r="BQ18" s="470"/>
      <c r="BR18" s="470"/>
      <c r="BS18" s="470"/>
      <c r="BT18" s="470"/>
      <c r="BU18" s="471"/>
      <c r="BV18" s="469">
        <v>3557599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4720403</v>
      </c>
      <c r="BO19" s="470"/>
      <c r="BP19" s="470"/>
      <c r="BQ19" s="470"/>
      <c r="BR19" s="470"/>
      <c r="BS19" s="470"/>
      <c r="BT19" s="470"/>
      <c r="BU19" s="471"/>
      <c r="BV19" s="469">
        <v>4486296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2639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5072096</v>
      </c>
      <c r="BO23" s="470"/>
      <c r="BP23" s="470"/>
      <c r="BQ23" s="470"/>
      <c r="BR23" s="470"/>
      <c r="BS23" s="470"/>
      <c r="BT23" s="470"/>
      <c r="BU23" s="471"/>
      <c r="BV23" s="469">
        <v>5320948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7000</v>
      </c>
      <c r="R24" s="521"/>
      <c r="S24" s="521"/>
      <c r="T24" s="521"/>
      <c r="U24" s="521"/>
      <c r="V24" s="563"/>
      <c r="W24" s="622"/>
      <c r="X24" s="610"/>
      <c r="Y24" s="611"/>
      <c r="Z24" s="519" t="s">
        <v>172</v>
      </c>
      <c r="AA24" s="499"/>
      <c r="AB24" s="499"/>
      <c r="AC24" s="499"/>
      <c r="AD24" s="499"/>
      <c r="AE24" s="499"/>
      <c r="AF24" s="499"/>
      <c r="AG24" s="500"/>
      <c r="AH24" s="520">
        <v>139</v>
      </c>
      <c r="AI24" s="521"/>
      <c r="AJ24" s="521"/>
      <c r="AK24" s="521"/>
      <c r="AL24" s="563"/>
      <c r="AM24" s="520">
        <v>417973</v>
      </c>
      <c r="AN24" s="521"/>
      <c r="AO24" s="521"/>
      <c r="AP24" s="521"/>
      <c r="AQ24" s="521"/>
      <c r="AR24" s="563"/>
      <c r="AS24" s="520">
        <v>3007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3503622</v>
      </c>
      <c r="BO24" s="470"/>
      <c r="BP24" s="470"/>
      <c r="BQ24" s="470"/>
      <c r="BR24" s="470"/>
      <c r="BS24" s="470"/>
      <c r="BT24" s="470"/>
      <c r="BU24" s="471"/>
      <c r="BV24" s="469">
        <v>3586952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5460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498545</v>
      </c>
      <c r="BO25" s="433"/>
      <c r="BP25" s="433"/>
      <c r="BQ25" s="433"/>
      <c r="BR25" s="433"/>
      <c r="BS25" s="433"/>
      <c r="BT25" s="433"/>
      <c r="BU25" s="434"/>
      <c r="BV25" s="432">
        <v>539705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5080</v>
      </c>
      <c r="R26" s="521"/>
      <c r="S26" s="521"/>
      <c r="T26" s="521"/>
      <c r="U26" s="521"/>
      <c r="V26" s="563"/>
      <c r="W26" s="622"/>
      <c r="X26" s="610"/>
      <c r="Y26" s="611"/>
      <c r="Z26" s="519" t="s">
        <v>179</v>
      </c>
      <c r="AA26" s="632"/>
      <c r="AB26" s="632"/>
      <c r="AC26" s="632"/>
      <c r="AD26" s="632"/>
      <c r="AE26" s="632"/>
      <c r="AF26" s="632"/>
      <c r="AG26" s="633"/>
      <c r="AH26" s="520">
        <v>8</v>
      </c>
      <c r="AI26" s="521"/>
      <c r="AJ26" s="521"/>
      <c r="AK26" s="521"/>
      <c r="AL26" s="563"/>
      <c r="AM26" s="520">
        <v>17960</v>
      </c>
      <c r="AN26" s="521"/>
      <c r="AO26" s="521"/>
      <c r="AP26" s="521"/>
      <c r="AQ26" s="521"/>
      <c r="AR26" s="563"/>
      <c r="AS26" s="520">
        <v>2245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2850</v>
      </c>
      <c r="R27" s="521"/>
      <c r="S27" s="521"/>
      <c r="T27" s="521"/>
      <c r="U27" s="521"/>
      <c r="V27" s="563"/>
      <c r="W27" s="622"/>
      <c r="X27" s="610"/>
      <c r="Y27" s="611"/>
      <c r="Z27" s="519" t="s">
        <v>182</v>
      </c>
      <c r="AA27" s="499"/>
      <c r="AB27" s="499"/>
      <c r="AC27" s="499"/>
      <c r="AD27" s="499"/>
      <c r="AE27" s="499"/>
      <c r="AF27" s="499"/>
      <c r="AG27" s="500"/>
      <c r="AH27" s="520" t="s">
        <v>138</v>
      </c>
      <c r="AI27" s="521"/>
      <c r="AJ27" s="521"/>
      <c r="AK27" s="521"/>
      <c r="AL27" s="563"/>
      <c r="AM27" s="520" t="s">
        <v>130</v>
      </c>
      <c r="AN27" s="521"/>
      <c r="AO27" s="521"/>
      <c r="AP27" s="521"/>
      <c r="AQ27" s="521"/>
      <c r="AR27" s="563"/>
      <c r="AS27" s="520" t="s">
        <v>130</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132022</v>
      </c>
      <c r="BO27" s="646"/>
      <c r="BP27" s="646"/>
      <c r="BQ27" s="646"/>
      <c r="BR27" s="646"/>
      <c r="BS27" s="646"/>
      <c r="BT27" s="646"/>
      <c r="BU27" s="647"/>
      <c r="BV27" s="645">
        <v>131843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2100</v>
      </c>
      <c r="R28" s="521"/>
      <c r="S28" s="521"/>
      <c r="T28" s="521"/>
      <c r="U28" s="521"/>
      <c r="V28" s="563"/>
      <c r="W28" s="622"/>
      <c r="X28" s="610"/>
      <c r="Y28" s="611"/>
      <c r="Z28" s="519" t="s">
        <v>185</v>
      </c>
      <c r="AA28" s="499"/>
      <c r="AB28" s="499"/>
      <c r="AC28" s="499"/>
      <c r="AD28" s="499"/>
      <c r="AE28" s="499"/>
      <c r="AF28" s="499"/>
      <c r="AG28" s="500"/>
      <c r="AH28" s="520" t="s">
        <v>129</v>
      </c>
      <c r="AI28" s="521"/>
      <c r="AJ28" s="521"/>
      <c r="AK28" s="521"/>
      <c r="AL28" s="563"/>
      <c r="AM28" s="520" t="s">
        <v>176</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879499</v>
      </c>
      <c r="BO28" s="433"/>
      <c r="BP28" s="433"/>
      <c r="BQ28" s="433"/>
      <c r="BR28" s="433"/>
      <c r="BS28" s="433"/>
      <c r="BT28" s="433"/>
      <c r="BU28" s="434"/>
      <c r="BV28" s="432">
        <v>876950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1900</v>
      </c>
      <c r="R29" s="521"/>
      <c r="S29" s="521"/>
      <c r="T29" s="521"/>
      <c r="U29" s="521"/>
      <c r="V29" s="563"/>
      <c r="W29" s="623"/>
      <c r="X29" s="624"/>
      <c r="Y29" s="625"/>
      <c r="Z29" s="519" t="s">
        <v>188</v>
      </c>
      <c r="AA29" s="499"/>
      <c r="AB29" s="499"/>
      <c r="AC29" s="499"/>
      <c r="AD29" s="499"/>
      <c r="AE29" s="499"/>
      <c r="AF29" s="499"/>
      <c r="AG29" s="500"/>
      <c r="AH29" s="520">
        <v>139</v>
      </c>
      <c r="AI29" s="521"/>
      <c r="AJ29" s="521"/>
      <c r="AK29" s="521"/>
      <c r="AL29" s="563"/>
      <c r="AM29" s="520">
        <v>417973</v>
      </c>
      <c r="AN29" s="521"/>
      <c r="AO29" s="521"/>
      <c r="AP29" s="521"/>
      <c r="AQ29" s="521"/>
      <c r="AR29" s="563"/>
      <c r="AS29" s="520">
        <v>3007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75107</v>
      </c>
      <c r="BO29" s="470"/>
      <c r="BP29" s="470"/>
      <c r="BQ29" s="470"/>
      <c r="BR29" s="470"/>
      <c r="BS29" s="470"/>
      <c r="BT29" s="470"/>
      <c r="BU29" s="471"/>
      <c r="BV29" s="469">
        <v>75105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2003504</v>
      </c>
      <c r="BO30" s="646"/>
      <c r="BP30" s="646"/>
      <c r="BQ30" s="646"/>
      <c r="BR30" s="646"/>
      <c r="BS30" s="646"/>
      <c r="BT30" s="646"/>
      <c r="BU30" s="647"/>
      <c r="BV30" s="645">
        <v>1939016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いやしの里診療所事業特別会計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駿遠学園管理組合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静岡県後期高齢者医療広域連合(普通会計)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訪問看護事業特別会計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静岡県後期高齢者医療広域連合(事業会計)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静岡地方税滞納整理機構</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QFf2KMMqdjqN+1zZaVTHOaNZb/IrS1GFJ18dH6Gqg6mmPwBHo6yRsZL2RDJxQYxL+rrUv2wYg8g5kVwLguSHw==" saltValue="nZvmFJT6WTPn0M2iETVP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3.81</v>
      </c>
      <c r="G34" s="33">
        <v>4.29</v>
      </c>
      <c r="H34" s="33">
        <v>5.34</v>
      </c>
      <c r="I34" s="33">
        <v>4.5</v>
      </c>
      <c r="J34" s="34">
        <v>8.74</v>
      </c>
      <c r="K34" s="22"/>
      <c r="L34" s="22"/>
      <c r="M34" s="22"/>
      <c r="N34" s="22"/>
      <c r="O34" s="22"/>
      <c r="P34" s="22"/>
    </row>
    <row r="35" spans="1:16" ht="39" customHeight="1" x14ac:dyDescent="0.15">
      <c r="A35" s="22"/>
      <c r="B35" s="35"/>
      <c r="C35" s="1244" t="s">
        <v>559</v>
      </c>
      <c r="D35" s="1245"/>
      <c r="E35" s="1246"/>
      <c r="F35" s="36">
        <v>1</v>
      </c>
      <c r="G35" s="37">
        <v>1.61</v>
      </c>
      <c r="H35" s="37">
        <v>0.74</v>
      </c>
      <c r="I35" s="37">
        <v>0.56000000000000005</v>
      </c>
      <c r="J35" s="38">
        <v>0.28000000000000003</v>
      </c>
      <c r="K35" s="22"/>
      <c r="L35" s="22"/>
      <c r="M35" s="22"/>
      <c r="N35" s="22"/>
      <c r="O35" s="22"/>
      <c r="P35" s="22"/>
    </row>
    <row r="36" spans="1:16" ht="39" customHeight="1" x14ac:dyDescent="0.15">
      <c r="A36" s="22"/>
      <c r="B36" s="35"/>
      <c r="C36" s="1244" t="s">
        <v>560</v>
      </c>
      <c r="D36" s="1245"/>
      <c r="E36" s="1246"/>
      <c r="F36" s="36">
        <v>0.06</v>
      </c>
      <c r="G36" s="37">
        <v>0.13</v>
      </c>
      <c r="H36" s="37">
        <v>0.12</v>
      </c>
      <c r="I36" s="37">
        <v>0.24</v>
      </c>
      <c r="J36" s="38">
        <v>0.27</v>
      </c>
      <c r="K36" s="22"/>
      <c r="L36" s="22"/>
      <c r="M36" s="22"/>
      <c r="N36" s="22"/>
      <c r="O36" s="22"/>
      <c r="P36" s="22"/>
    </row>
    <row r="37" spans="1:16" ht="39" customHeight="1" x14ac:dyDescent="0.15">
      <c r="A37" s="22"/>
      <c r="B37" s="35"/>
      <c r="C37" s="1244" t="s">
        <v>561</v>
      </c>
      <c r="D37" s="1245"/>
      <c r="E37" s="1246"/>
      <c r="F37" s="36">
        <v>1.94</v>
      </c>
      <c r="G37" s="37">
        <v>1.08</v>
      </c>
      <c r="H37" s="37">
        <v>0.68</v>
      </c>
      <c r="I37" s="37">
        <v>0.35</v>
      </c>
      <c r="J37" s="38">
        <v>0.25</v>
      </c>
      <c r="K37" s="22"/>
      <c r="L37" s="22"/>
      <c r="M37" s="22"/>
      <c r="N37" s="22"/>
      <c r="O37" s="22"/>
      <c r="P37" s="22"/>
    </row>
    <row r="38" spans="1:16" ht="39" customHeight="1" x14ac:dyDescent="0.15">
      <c r="A38" s="22"/>
      <c r="B38" s="35"/>
      <c r="C38" s="1244" t="s">
        <v>562</v>
      </c>
      <c r="D38" s="1245"/>
      <c r="E38" s="1246"/>
      <c r="F38" s="36" t="s">
        <v>563</v>
      </c>
      <c r="G38" s="37">
        <v>0</v>
      </c>
      <c r="H38" s="37">
        <v>0</v>
      </c>
      <c r="I38" s="37">
        <v>0</v>
      </c>
      <c r="J38" s="38">
        <v>0</v>
      </c>
      <c r="K38" s="22"/>
      <c r="L38" s="22"/>
      <c r="M38" s="22"/>
      <c r="N38" s="22"/>
      <c r="O38" s="22"/>
      <c r="P38" s="22"/>
    </row>
    <row r="39" spans="1:16" ht="39" customHeight="1" x14ac:dyDescent="0.15">
      <c r="A39" s="22"/>
      <c r="B39" s="35"/>
      <c r="C39" s="1244" t="s">
        <v>564</v>
      </c>
      <c r="D39" s="1245"/>
      <c r="E39" s="1246"/>
      <c r="F39" s="36" t="s">
        <v>507</v>
      </c>
      <c r="G39" s="37" t="s">
        <v>507</v>
      </c>
      <c r="H39" s="37">
        <v>0</v>
      </c>
      <c r="I39" s="37">
        <v>0</v>
      </c>
      <c r="J39" s="38">
        <v>0</v>
      </c>
      <c r="K39" s="22"/>
      <c r="L39" s="22"/>
      <c r="M39" s="22"/>
      <c r="N39" s="22"/>
      <c r="O39" s="22"/>
      <c r="P39" s="22"/>
    </row>
    <row r="40" spans="1:16" ht="39" customHeight="1" x14ac:dyDescent="0.15">
      <c r="A40" s="22"/>
      <c r="B40" s="35"/>
      <c r="C40" s="1244" t="s">
        <v>565</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567</v>
      </c>
      <c r="D43" s="1248"/>
      <c r="E43" s="1249"/>
      <c r="F43" s="41">
        <v>0</v>
      </c>
      <c r="G43" s="42">
        <v>0</v>
      </c>
      <c r="H43" s="42">
        <v>0</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2wChKWkgUPlIELfbzxkjTtzM+T48fu714Co8MW4DmqRMlav3EyOloeOkO5vxxw28Pt8Vw5t1KUG9Zonz5QxIA==" saltValue="8qZyHSM72hSHMoAzSfGX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674</v>
      </c>
      <c r="L45" s="60">
        <v>703</v>
      </c>
      <c r="M45" s="60">
        <v>693</v>
      </c>
      <c r="N45" s="60">
        <v>638</v>
      </c>
      <c r="O45" s="61">
        <v>591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55</v>
      </c>
      <c r="L48" s="64">
        <v>47</v>
      </c>
      <c r="M48" s="64">
        <v>41</v>
      </c>
      <c r="N48" s="64">
        <v>39</v>
      </c>
      <c r="O48" s="65">
        <v>35</v>
      </c>
      <c r="P48" s="48"/>
      <c r="Q48" s="48"/>
      <c r="R48" s="48"/>
      <c r="S48" s="48"/>
      <c r="T48" s="48"/>
      <c r="U48" s="48"/>
    </row>
    <row r="49" spans="1:21" ht="30.75" customHeight="1" x14ac:dyDescent="0.15">
      <c r="A49" s="48"/>
      <c r="B49" s="1254"/>
      <c r="C49" s="1255"/>
      <c r="D49" s="62"/>
      <c r="E49" s="1260" t="s">
        <v>16</v>
      </c>
      <c r="F49" s="1260"/>
      <c r="G49" s="1260"/>
      <c r="H49" s="1260"/>
      <c r="I49" s="1260"/>
      <c r="J49" s="1261"/>
      <c r="K49" s="63">
        <v>66</v>
      </c>
      <c r="L49" s="64">
        <v>51</v>
      </c>
      <c r="M49" s="64" t="s">
        <v>507</v>
      </c>
      <c r="N49" s="64" t="s">
        <v>507</v>
      </c>
      <c r="O49" s="65" t="s">
        <v>507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507</v>
      </c>
      <c r="L50" s="64" t="s">
        <v>507</v>
      </c>
      <c r="M50" s="64" t="s">
        <v>507</v>
      </c>
      <c r="N50" s="64" t="s">
        <v>507</v>
      </c>
      <c r="O50" s="65" t="s">
        <v>507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507</v>
      </c>
      <c r="L51" s="64">
        <v>0</v>
      </c>
      <c r="M51" s="64" t="s">
        <v>507</v>
      </c>
      <c r="N51" s="64" t="s">
        <v>507</v>
      </c>
      <c r="O51" s="65" t="s">
        <v>507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632</v>
      </c>
      <c r="L52" s="64">
        <v>639</v>
      </c>
      <c r="M52" s="64">
        <v>619</v>
      </c>
      <c r="N52" s="64">
        <v>636</v>
      </c>
      <c r="O52" s="65">
        <v>592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163</v>
      </c>
      <c r="L53" s="69">
        <v>162</v>
      </c>
      <c r="M53" s="69">
        <v>115</v>
      </c>
      <c r="N53" s="69">
        <v>41</v>
      </c>
      <c r="O53" s="70">
        <v>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UiY7mcJgCbRS1dy9mHE2m/DXXNer1uLwg7zFmmm6G0EcEkzZ6hX1lS/djxY6Fe/mbxZZUPzdMTtUtLUWFoA==" saltValue="M6SB8b0R3oZM6bqMopRJ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8" t="s">
        <v>30</v>
      </c>
      <c r="C41" s="1279"/>
      <c r="D41" s="102"/>
      <c r="E41" s="1284" t="s">
        <v>31</v>
      </c>
      <c r="F41" s="1284"/>
      <c r="G41" s="1284"/>
      <c r="H41" s="1285"/>
      <c r="I41" s="103">
        <v>5763</v>
      </c>
      <c r="J41" s="104">
        <v>5667</v>
      </c>
      <c r="K41" s="104">
        <v>5551</v>
      </c>
      <c r="L41" s="104">
        <v>5321</v>
      </c>
      <c r="M41" s="105">
        <v>5072</v>
      </c>
    </row>
    <row r="42" spans="2:13" ht="27.75" customHeight="1" x14ac:dyDescent="0.15">
      <c r="B42" s="1280"/>
      <c r="C42" s="1281"/>
      <c r="D42" s="106"/>
      <c r="E42" s="1286" t="s">
        <v>32</v>
      </c>
      <c r="F42" s="1286"/>
      <c r="G42" s="1286"/>
      <c r="H42" s="1287"/>
      <c r="I42" s="107" t="s">
        <v>507</v>
      </c>
      <c r="J42" s="108" t="s">
        <v>507</v>
      </c>
      <c r="K42" s="108" t="s">
        <v>507</v>
      </c>
      <c r="L42" s="108" t="s">
        <v>507</v>
      </c>
      <c r="M42" s="109" t="s">
        <v>507</v>
      </c>
    </row>
    <row r="43" spans="2:13" ht="27.75" customHeight="1" x14ac:dyDescent="0.15">
      <c r="B43" s="1280"/>
      <c r="C43" s="1281"/>
      <c r="D43" s="106"/>
      <c r="E43" s="1286" t="s">
        <v>33</v>
      </c>
      <c r="F43" s="1286"/>
      <c r="G43" s="1286"/>
      <c r="H43" s="1287"/>
      <c r="I43" s="107">
        <v>399</v>
      </c>
      <c r="J43" s="108">
        <v>349</v>
      </c>
      <c r="K43" s="108">
        <v>329</v>
      </c>
      <c r="L43" s="108">
        <v>381</v>
      </c>
      <c r="M43" s="109">
        <v>389</v>
      </c>
    </row>
    <row r="44" spans="2:13" ht="27.75" customHeight="1" x14ac:dyDescent="0.15">
      <c r="B44" s="1280"/>
      <c r="C44" s="1281"/>
      <c r="D44" s="106"/>
      <c r="E44" s="1286" t="s">
        <v>34</v>
      </c>
      <c r="F44" s="1286"/>
      <c r="G44" s="1286"/>
      <c r="H44" s="1287"/>
      <c r="I44" s="107">
        <v>51</v>
      </c>
      <c r="J44" s="108" t="s">
        <v>507</v>
      </c>
      <c r="K44" s="108" t="s">
        <v>507</v>
      </c>
      <c r="L44" s="108" t="s">
        <v>507</v>
      </c>
      <c r="M44" s="109" t="s">
        <v>507</v>
      </c>
    </row>
    <row r="45" spans="2:13" ht="27.75" customHeight="1" x14ac:dyDescent="0.15">
      <c r="B45" s="1280"/>
      <c r="C45" s="1281"/>
      <c r="D45" s="106"/>
      <c r="E45" s="1286" t="s">
        <v>35</v>
      </c>
      <c r="F45" s="1286"/>
      <c r="G45" s="1286"/>
      <c r="H45" s="1287"/>
      <c r="I45" s="107">
        <v>1322</v>
      </c>
      <c r="J45" s="108">
        <v>1271</v>
      </c>
      <c r="K45" s="108">
        <v>1307</v>
      </c>
      <c r="L45" s="108">
        <v>1309</v>
      </c>
      <c r="M45" s="109">
        <v>1283</v>
      </c>
    </row>
    <row r="46" spans="2:13" ht="27.75" customHeight="1" x14ac:dyDescent="0.15">
      <c r="B46" s="1280"/>
      <c r="C46" s="1281"/>
      <c r="D46" s="110"/>
      <c r="E46" s="1286" t="s">
        <v>36</v>
      </c>
      <c r="F46" s="1286"/>
      <c r="G46" s="1286"/>
      <c r="H46" s="1287"/>
      <c r="I46" s="107" t="s">
        <v>507</v>
      </c>
      <c r="J46" s="108" t="s">
        <v>507</v>
      </c>
      <c r="K46" s="108" t="s">
        <v>507</v>
      </c>
      <c r="L46" s="108" t="s">
        <v>507</v>
      </c>
      <c r="M46" s="109" t="s">
        <v>507</v>
      </c>
    </row>
    <row r="47" spans="2:13" ht="27.75" customHeight="1" x14ac:dyDescent="0.15">
      <c r="B47" s="1280"/>
      <c r="C47" s="1281"/>
      <c r="D47" s="111"/>
      <c r="E47" s="1288" t="s">
        <v>37</v>
      </c>
      <c r="F47" s="1289"/>
      <c r="G47" s="1289"/>
      <c r="H47" s="1290"/>
      <c r="I47" s="107" t="s">
        <v>507</v>
      </c>
      <c r="J47" s="108" t="s">
        <v>507</v>
      </c>
      <c r="K47" s="108" t="s">
        <v>507</v>
      </c>
      <c r="L47" s="108" t="s">
        <v>507</v>
      </c>
      <c r="M47" s="109" t="s">
        <v>507</v>
      </c>
    </row>
    <row r="48" spans="2:13" ht="27.75" customHeight="1" x14ac:dyDescent="0.15">
      <c r="B48" s="1280"/>
      <c r="C48" s="1281"/>
      <c r="D48" s="106"/>
      <c r="E48" s="1286" t="s">
        <v>38</v>
      </c>
      <c r="F48" s="1286"/>
      <c r="G48" s="1286"/>
      <c r="H48" s="1287"/>
      <c r="I48" s="107" t="s">
        <v>507</v>
      </c>
      <c r="J48" s="108" t="s">
        <v>507</v>
      </c>
      <c r="K48" s="108" t="s">
        <v>507</v>
      </c>
      <c r="L48" s="108" t="s">
        <v>507</v>
      </c>
      <c r="M48" s="109" t="s">
        <v>507</v>
      </c>
    </row>
    <row r="49" spans="2:13" ht="27.75" customHeight="1" x14ac:dyDescent="0.15">
      <c r="B49" s="1282"/>
      <c r="C49" s="1283"/>
      <c r="D49" s="106"/>
      <c r="E49" s="1286" t="s">
        <v>39</v>
      </c>
      <c r="F49" s="1286"/>
      <c r="G49" s="1286"/>
      <c r="H49" s="1287"/>
      <c r="I49" s="107" t="s">
        <v>507</v>
      </c>
      <c r="J49" s="108" t="s">
        <v>507</v>
      </c>
      <c r="K49" s="108" t="s">
        <v>507</v>
      </c>
      <c r="L49" s="108" t="s">
        <v>507</v>
      </c>
      <c r="M49" s="109" t="s">
        <v>507</v>
      </c>
    </row>
    <row r="50" spans="2:13" ht="27.75" customHeight="1" x14ac:dyDescent="0.15">
      <c r="B50" s="1291" t="s">
        <v>40</v>
      </c>
      <c r="C50" s="1292"/>
      <c r="D50" s="112"/>
      <c r="E50" s="1286" t="s">
        <v>41</v>
      </c>
      <c r="F50" s="1286"/>
      <c r="G50" s="1286"/>
      <c r="H50" s="1287"/>
      <c r="I50" s="107">
        <v>2868</v>
      </c>
      <c r="J50" s="108">
        <v>2407</v>
      </c>
      <c r="K50" s="108">
        <v>2168</v>
      </c>
      <c r="L50" s="108">
        <v>2160</v>
      </c>
      <c r="M50" s="109">
        <v>2154</v>
      </c>
    </row>
    <row r="51" spans="2:13" ht="27.75" customHeight="1" x14ac:dyDescent="0.15">
      <c r="B51" s="1280"/>
      <c r="C51" s="1281"/>
      <c r="D51" s="106"/>
      <c r="E51" s="1286" t="s">
        <v>42</v>
      </c>
      <c r="F51" s="1286"/>
      <c r="G51" s="1286"/>
      <c r="H51" s="1287"/>
      <c r="I51" s="107">
        <v>66</v>
      </c>
      <c r="J51" s="108">
        <v>54</v>
      </c>
      <c r="K51" s="108">
        <v>41</v>
      </c>
      <c r="L51" s="108">
        <v>44</v>
      </c>
      <c r="M51" s="109">
        <v>51</v>
      </c>
    </row>
    <row r="52" spans="2:13" ht="27.75" customHeight="1" x14ac:dyDescent="0.15">
      <c r="B52" s="1282"/>
      <c r="C52" s="1283"/>
      <c r="D52" s="106"/>
      <c r="E52" s="1286" t="s">
        <v>43</v>
      </c>
      <c r="F52" s="1286"/>
      <c r="G52" s="1286"/>
      <c r="H52" s="1287"/>
      <c r="I52" s="107">
        <v>5886</v>
      </c>
      <c r="J52" s="108">
        <v>5502</v>
      </c>
      <c r="K52" s="108">
        <v>5579</v>
      </c>
      <c r="L52" s="108">
        <v>5411</v>
      </c>
      <c r="M52" s="109">
        <v>5089</v>
      </c>
    </row>
    <row r="53" spans="2:13" ht="27.75" customHeight="1" thickBot="1" x14ac:dyDescent="0.2">
      <c r="B53" s="1293" t="s">
        <v>44</v>
      </c>
      <c r="C53" s="1294"/>
      <c r="D53" s="113"/>
      <c r="E53" s="1295" t="s">
        <v>45</v>
      </c>
      <c r="F53" s="1295"/>
      <c r="G53" s="1295"/>
      <c r="H53" s="1296"/>
      <c r="I53" s="114">
        <v>-1285</v>
      </c>
      <c r="J53" s="115">
        <v>-675</v>
      </c>
      <c r="K53" s="115">
        <v>-602</v>
      </c>
      <c r="L53" s="115">
        <v>-605</v>
      </c>
      <c r="M53" s="116">
        <v>-549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MSgioguBvUU2GkUJuXRXGWHMDVc68zxiRTmA2Lkv8j1I/vnkwujEs0Z49ZVoU5Yc1t9fomsk4R5vYgTZFIlw==" saltValue="uPupLZiBqYizLROKWwiH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914</v>
      </c>
      <c r="G55" s="128">
        <v>877</v>
      </c>
      <c r="H55" s="129">
        <v>879</v>
      </c>
    </row>
    <row r="56" spans="2:8" ht="52.5" customHeight="1" x14ac:dyDescent="0.15">
      <c r="B56" s="130"/>
      <c r="C56" s="1307" t="s">
        <v>49</v>
      </c>
      <c r="D56" s="1307"/>
      <c r="E56" s="1308"/>
      <c r="F56" s="131">
        <v>81</v>
      </c>
      <c r="G56" s="131">
        <v>75</v>
      </c>
      <c r="H56" s="132">
        <v>75</v>
      </c>
    </row>
    <row r="57" spans="2:8" ht="53.25" customHeight="1" x14ac:dyDescent="0.15">
      <c r="B57" s="130"/>
      <c r="C57" s="1309" t="s">
        <v>50</v>
      </c>
      <c r="D57" s="1309"/>
      <c r="E57" s="1310"/>
      <c r="F57" s="133">
        <v>2006</v>
      </c>
      <c r="G57" s="133">
        <v>1939</v>
      </c>
      <c r="H57" s="134">
        <v>2004</v>
      </c>
    </row>
    <row r="58" spans="2:8" ht="45.75" customHeight="1" x14ac:dyDescent="0.15">
      <c r="B58" s="135"/>
      <c r="C58" s="1297" t="s">
        <v>582</v>
      </c>
      <c r="D58" s="1298"/>
      <c r="E58" s="1299"/>
      <c r="F58" s="136">
        <v>1214</v>
      </c>
      <c r="G58" s="136">
        <v>1129</v>
      </c>
      <c r="H58" s="137">
        <v>1189</v>
      </c>
    </row>
    <row r="59" spans="2:8" ht="45.75" customHeight="1" x14ac:dyDescent="0.15">
      <c r="B59" s="135"/>
      <c r="C59" s="1297" t="s">
        <v>583</v>
      </c>
      <c r="D59" s="1298"/>
      <c r="E59" s="1299"/>
      <c r="F59" s="136">
        <v>385</v>
      </c>
      <c r="G59" s="136">
        <v>383</v>
      </c>
      <c r="H59" s="137">
        <v>385</v>
      </c>
    </row>
    <row r="60" spans="2:8" ht="45.75" customHeight="1" x14ac:dyDescent="0.15">
      <c r="B60" s="135"/>
      <c r="C60" s="1297" t="s">
        <v>584</v>
      </c>
      <c r="D60" s="1298"/>
      <c r="E60" s="1299"/>
      <c r="F60" s="136">
        <v>227</v>
      </c>
      <c r="G60" s="136">
        <v>225</v>
      </c>
      <c r="H60" s="137">
        <v>226</v>
      </c>
    </row>
    <row r="61" spans="2:8" ht="45.75" customHeight="1" x14ac:dyDescent="0.15">
      <c r="B61" s="135"/>
      <c r="C61" s="1297" t="s">
        <v>585</v>
      </c>
      <c r="D61" s="1298"/>
      <c r="E61" s="1299"/>
      <c r="F61" s="136">
        <v>80</v>
      </c>
      <c r="G61" s="136">
        <v>80</v>
      </c>
      <c r="H61" s="137">
        <v>80</v>
      </c>
    </row>
    <row r="62" spans="2:8" ht="45.75" customHeight="1" thickBot="1" x14ac:dyDescent="0.2">
      <c r="B62" s="138"/>
      <c r="C62" s="1300" t="s">
        <v>586</v>
      </c>
      <c r="D62" s="1301"/>
      <c r="E62" s="1302"/>
      <c r="F62" s="139">
        <v>44</v>
      </c>
      <c r="G62" s="139">
        <v>45</v>
      </c>
      <c r="H62" s="140">
        <v>45</v>
      </c>
    </row>
    <row r="63" spans="2:8" ht="52.5" customHeight="1" thickBot="1" x14ac:dyDescent="0.2">
      <c r="B63" s="141"/>
      <c r="C63" s="1303" t="s">
        <v>51</v>
      </c>
      <c r="D63" s="1303"/>
      <c r="E63" s="1304"/>
      <c r="F63" s="142">
        <v>3002</v>
      </c>
      <c r="G63" s="142">
        <v>2891</v>
      </c>
      <c r="H63" s="143">
        <v>2958</v>
      </c>
    </row>
    <row r="64" spans="2:8" ht="15" customHeight="1" x14ac:dyDescent="0.15"/>
  </sheetData>
  <sheetProtection algorithmName="SHA-512" hashValue="82pu+Ksotrr23MuuZWZ56k9RHcPwNI2BkUraWE7kvb7eEAi4nVGdpP3FPTd3WpLwFz87yGuIyL2quOX1qo7V3Q==" saltValue="8jPkxtgemmwMNardC2c1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599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549</v>
      </c>
      <c r="BQ50" s="1325"/>
      <c r="BR50" s="1325"/>
      <c r="BS50" s="1325"/>
      <c r="BT50" s="1325"/>
      <c r="BU50" s="1325"/>
      <c r="BV50" s="1325"/>
      <c r="BW50" s="1325"/>
      <c r="BX50" s="1325" t="s">
        <v>550</v>
      </c>
      <c r="BY50" s="1325"/>
      <c r="BZ50" s="1325"/>
      <c r="CA50" s="1325"/>
      <c r="CB50" s="1325"/>
      <c r="CC50" s="1325"/>
      <c r="CD50" s="1325"/>
      <c r="CE50" s="1325"/>
      <c r="CF50" s="1325" t="s">
        <v>551</v>
      </c>
      <c r="CG50" s="1325"/>
      <c r="CH50" s="1325"/>
      <c r="CI50" s="1325"/>
      <c r="CJ50" s="1325"/>
      <c r="CK50" s="1325"/>
      <c r="CL50" s="1325"/>
      <c r="CM50" s="1325"/>
      <c r="CN50" s="1325" t="s">
        <v>552</v>
      </c>
      <c r="CO50" s="1325"/>
      <c r="CP50" s="1325"/>
      <c r="CQ50" s="1325"/>
      <c r="CR50" s="1325"/>
      <c r="CS50" s="1325"/>
      <c r="CT50" s="1325"/>
      <c r="CU50" s="1325"/>
      <c r="CV50" s="1325" t="s">
        <v>553</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591</v>
      </c>
      <c r="AO51" s="1328"/>
      <c r="AP51" s="1328"/>
      <c r="AQ51" s="1328"/>
      <c r="AR51" s="1328"/>
      <c r="AS51" s="1328"/>
      <c r="AT51" s="1328"/>
      <c r="AU51" s="1328"/>
      <c r="AV51" s="1328"/>
      <c r="AW51" s="1328"/>
      <c r="AX51" s="1328"/>
      <c r="AY51" s="1328"/>
      <c r="AZ51" s="1328"/>
      <c r="BA51" s="1328"/>
      <c r="BB51" s="1328" t="s">
        <v>592</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593</v>
      </c>
      <c r="BC53" s="1328"/>
      <c r="BD53" s="1328"/>
      <c r="BE53" s="1328"/>
      <c r="BF53" s="1328"/>
      <c r="BG53" s="1328"/>
      <c r="BH53" s="1328"/>
      <c r="BI53" s="1328"/>
      <c r="BJ53" s="1328"/>
      <c r="BK53" s="1328"/>
      <c r="BL53" s="1328"/>
      <c r="BM53" s="1328"/>
      <c r="BN53" s="1328"/>
      <c r="BO53" s="1328"/>
      <c r="BP53" s="1311">
        <v>55.7</v>
      </c>
      <c r="BQ53" s="1311"/>
      <c r="BR53" s="1311"/>
      <c r="BS53" s="1311"/>
      <c r="BT53" s="1311"/>
      <c r="BU53" s="1311"/>
      <c r="BV53" s="1311"/>
      <c r="BW53" s="1311"/>
      <c r="BX53" s="1311">
        <v>58.8</v>
      </c>
      <c r="BY53" s="1311"/>
      <c r="BZ53" s="1311"/>
      <c r="CA53" s="1311"/>
      <c r="CB53" s="1311"/>
      <c r="CC53" s="1311"/>
      <c r="CD53" s="1311"/>
      <c r="CE53" s="1311"/>
      <c r="CF53" s="1311">
        <v>60.4</v>
      </c>
      <c r="CG53" s="1311"/>
      <c r="CH53" s="1311"/>
      <c r="CI53" s="1311"/>
      <c r="CJ53" s="1311"/>
      <c r="CK53" s="1311"/>
      <c r="CL53" s="1311"/>
      <c r="CM53" s="1311"/>
      <c r="CN53" s="1311">
        <v>62.6</v>
      </c>
      <c r="CO53" s="1311"/>
      <c r="CP53" s="1311"/>
      <c r="CQ53" s="1311"/>
      <c r="CR53" s="1311"/>
      <c r="CS53" s="1311"/>
      <c r="CT53" s="1311"/>
      <c r="CU53" s="1311"/>
      <c r="CV53" s="1311">
        <v>64.7</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594</v>
      </c>
      <c r="AO55" s="1325"/>
      <c r="AP55" s="1325"/>
      <c r="AQ55" s="1325"/>
      <c r="AR55" s="1325"/>
      <c r="AS55" s="1325"/>
      <c r="AT55" s="1325"/>
      <c r="AU55" s="1325"/>
      <c r="AV55" s="1325"/>
      <c r="AW55" s="1325"/>
      <c r="AX55" s="1325"/>
      <c r="AY55" s="1325"/>
      <c r="AZ55" s="1325"/>
      <c r="BA55" s="1325"/>
      <c r="BB55" s="1328" t="s">
        <v>592</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593</v>
      </c>
      <c r="BC57" s="1328"/>
      <c r="BD57" s="1328"/>
      <c r="BE57" s="1328"/>
      <c r="BF57" s="1328"/>
      <c r="BG57" s="1328"/>
      <c r="BH57" s="1328"/>
      <c r="BI57" s="1328"/>
      <c r="BJ57" s="1328"/>
      <c r="BK57" s="1328"/>
      <c r="BL57" s="1328"/>
      <c r="BM57" s="1328"/>
      <c r="BN57" s="1328"/>
      <c r="BO57" s="1328"/>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549</v>
      </c>
      <c r="BQ72" s="1325"/>
      <c r="BR72" s="1325"/>
      <c r="BS72" s="1325"/>
      <c r="BT72" s="1325"/>
      <c r="BU72" s="1325"/>
      <c r="BV72" s="1325"/>
      <c r="BW72" s="1325"/>
      <c r="BX72" s="1325" t="s">
        <v>550</v>
      </c>
      <c r="BY72" s="1325"/>
      <c r="BZ72" s="1325"/>
      <c r="CA72" s="1325"/>
      <c r="CB72" s="1325"/>
      <c r="CC72" s="1325"/>
      <c r="CD72" s="1325"/>
      <c r="CE72" s="1325"/>
      <c r="CF72" s="1325" t="s">
        <v>551</v>
      </c>
      <c r="CG72" s="1325"/>
      <c r="CH72" s="1325"/>
      <c r="CI72" s="1325"/>
      <c r="CJ72" s="1325"/>
      <c r="CK72" s="1325"/>
      <c r="CL72" s="1325"/>
      <c r="CM72" s="1325"/>
      <c r="CN72" s="1325" t="s">
        <v>552</v>
      </c>
      <c r="CO72" s="1325"/>
      <c r="CP72" s="1325"/>
      <c r="CQ72" s="1325"/>
      <c r="CR72" s="1325"/>
      <c r="CS72" s="1325"/>
      <c r="CT72" s="1325"/>
      <c r="CU72" s="1325"/>
      <c r="CV72" s="1325" t="s">
        <v>553</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591</v>
      </c>
      <c r="AO73" s="1328"/>
      <c r="AP73" s="1328"/>
      <c r="AQ73" s="1328"/>
      <c r="AR73" s="1328"/>
      <c r="AS73" s="1328"/>
      <c r="AT73" s="1328"/>
      <c r="AU73" s="1328"/>
      <c r="AV73" s="1328"/>
      <c r="AW73" s="1328"/>
      <c r="AX73" s="1328"/>
      <c r="AY73" s="1328"/>
      <c r="AZ73" s="1328"/>
      <c r="BA73" s="1328"/>
      <c r="BB73" s="1328" t="s">
        <v>592</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596</v>
      </c>
      <c r="BC75" s="1328"/>
      <c r="BD75" s="1328"/>
      <c r="BE75" s="1328"/>
      <c r="BF75" s="1328"/>
      <c r="BG75" s="1328"/>
      <c r="BH75" s="1328"/>
      <c r="BI75" s="1328"/>
      <c r="BJ75" s="1328"/>
      <c r="BK75" s="1328"/>
      <c r="BL75" s="1328"/>
      <c r="BM75" s="1328"/>
      <c r="BN75" s="1328"/>
      <c r="BO75" s="1328"/>
      <c r="BP75" s="1311">
        <v>4.5</v>
      </c>
      <c r="BQ75" s="1311"/>
      <c r="BR75" s="1311"/>
      <c r="BS75" s="1311"/>
      <c r="BT75" s="1311"/>
      <c r="BU75" s="1311"/>
      <c r="BV75" s="1311"/>
      <c r="BW75" s="1311"/>
      <c r="BX75" s="1311">
        <v>4.5</v>
      </c>
      <c r="BY75" s="1311"/>
      <c r="BZ75" s="1311"/>
      <c r="CA75" s="1311"/>
      <c r="CB75" s="1311"/>
      <c r="CC75" s="1311"/>
      <c r="CD75" s="1311"/>
      <c r="CE75" s="1311"/>
      <c r="CF75" s="1311">
        <v>4.3</v>
      </c>
      <c r="CG75" s="1311"/>
      <c r="CH75" s="1311"/>
      <c r="CI75" s="1311"/>
      <c r="CJ75" s="1311"/>
      <c r="CK75" s="1311"/>
      <c r="CL75" s="1311"/>
      <c r="CM75" s="1311"/>
      <c r="CN75" s="1311">
        <v>3.2</v>
      </c>
      <c r="CO75" s="1311"/>
      <c r="CP75" s="1311"/>
      <c r="CQ75" s="1311"/>
      <c r="CR75" s="1311"/>
      <c r="CS75" s="1311"/>
      <c r="CT75" s="1311"/>
      <c r="CU75" s="1311"/>
      <c r="CV75" s="1311">
        <v>1.9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597</v>
      </c>
      <c r="AO77" s="1325"/>
      <c r="AP77" s="1325"/>
      <c r="AQ77" s="1325"/>
      <c r="AR77" s="1325"/>
      <c r="AS77" s="1325"/>
      <c r="AT77" s="1325"/>
      <c r="AU77" s="1325"/>
      <c r="AV77" s="1325"/>
      <c r="AW77" s="1325"/>
      <c r="AX77" s="1325"/>
      <c r="AY77" s="1325"/>
      <c r="AZ77" s="1325"/>
      <c r="BA77" s="1325"/>
      <c r="BB77" s="1328" t="s">
        <v>592</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596</v>
      </c>
      <c r="BC79" s="1328"/>
      <c r="BD79" s="1328"/>
      <c r="BE79" s="1328"/>
      <c r="BF79" s="1328"/>
      <c r="BG79" s="1328"/>
      <c r="BH79" s="1328"/>
      <c r="BI79" s="1328"/>
      <c r="BJ79" s="1328"/>
      <c r="BK79" s="1328"/>
      <c r="BL79" s="1328"/>
      <c r="BM79" s="1328"/>
      <c r="BN79" s="1328"/>
      <c r="BO79" s="1328"/>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tUZQknlc4pPc3HzAzfQlkfgNAYEDVp7NXo8xL1L6ssPDuHIzfEB2ilkJjaoRg19/Gwb5Bm8Fc2VWzgh1Uy3MQ==" saltValue="c+9jCj1JTj7+tfXXcM+B9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547</v>
      </c>
    </row>
  </sheetData>
  <sheetProtection algorithmName="SHA-512" hashValue="HDkBaw8LMPWfxmBvwH19rz0pKzwBQlsisdZkd3s+LDZjySePuu0kffnvBDzzUt3ftGwIRqu+fdBQJmKZWr2mWw==" saltValue="T+9Z4aJL7APZX6FpcpTX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598</v>
      </c>
    </row>
  </sheetData>
  <sheetProtection algorithmName="SHA-512" hashValue="cDsM0ubUCW4XJqKxaVn1N+U+qXobu9g+vBj+pXAzokVjKCKNctDJjHSmMdts3+YEKQfgg0Pr2Hx68l0EIlNDrQ==" saltValue="HjMhvTvxzB9StKR7F8Rx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156829</v>
      </c>
      <c r="E3" s="162"/>
      <c r="F3" s="163">
        <v>138651</v>
      </c>
      <c r="G3" s="164"/>
      <c r="H3" s="165"/>
    </row>
    <row r="4" spans="1:8" x14ac:dyDescent="0.15">
      <c r="A4" s="166"/>
      <c r="B4" s="167"/>
      <c r="C4" s="168"/>
      <c r="D4" s="169">
        <v>128987</v>
      </c>
      <c r="E4" s="170"/>
      <c r="F4" s="171">
        <v>71211</v>
      </c>
      <c r="G4" s="172"/>
      <c r="H4" s="173"/>
    </row>
    <row r="5" spans="1:8" x14ac:dyDescent="0.15">
      <c r="A5" s="154" t="s">
        <v>541</v>
      </c>
      <c r="B5" s="159"/>
      <c r="C5" s="160"/>
      <c r="D5" s="161">
        <v>149339</v>
      </c>
      <c r="E5" s="162"/>
      <c r="F5" s="163">
        <v>122882</v>
      </c>
      <c r="G5" s="164"/>
      <c r="H5" s="165"/>
    </row>
    <row r="6" spans="1:8" x14ac:dyDescent="0.15">
      <c r="A6" s="166"/>
      <c r="B6" s="167"/>
      <c r="C6" s="168"/>
      <c r="D6" s="169">
        <v>116028</v>
      </c>
      <c r="E6" s="170"/>
      <c r="F6" s="171">
        <v>65785</v>
      </c>
      <c r="G6" s="172"/>
      <c r="H6" s="173"/>
    </row>
    <row r="7" spans="1:8" x14ac:dyDescent="0.15">
      <c r="A7" s="154" t="s">
        <v>542</v>
      </c>
      <c r="B7" s="159"/>
      <c r="C7" s="160"/>
      <c r="D7" s="161">
        <v>138843</v>
      </c>
      <c r="E7" s="162"/>
      <c r="F7" s="163">
        <v>114790</v>
      </c>
      <c r="G7" s="164"/>
      <c r="H7" s="165"/>
    </row>
    <row r="8" spans="1:8" x14ac:dyDescent="0.15">
      <c r="A8" s="166"/>
      <c r="B8" s="167"/>
      <c r="C8" s="168"/>
      <c r="D8" s="169">
        <v>106829</v>
      </c>
      <c r="E8" s="170"/>
      <c r="F8" s="171">
        <v>55601</v>
      </c>
      <c r="G8" s="172"/>
      <c r="H8" s="173"/>
    </row>
    <row r="9" spans="1:8" x14ac:dyDescent="0.15">
      <c r="A9" s="154" t="s">
        <v>543</v>
      </c>
      <c r="B9" s="159"/>
      <c r="C9" s="160"/>
      <c r="D9" s="161">
        <v>103413</v>
      </c>
      <c r="E9" s="162"/>
      <c r="F9" s="163">
        <v>126262</v>
      </c>
      <c r="G9" s="164"/>
      <c r="H9" s="165"/>
    </row>
    <row r="10" spans="1:8" x14ac:dyDescent="0.15">
      <c r="A10" s="166"/>
      <c r="B10" s="167"/>
      <c r="C10" s="168"/>
      <c r="D10" s="169">
        <v>83983</v>
      </c>
      <c r="E10" s="170"/>
      <c r="F10" s="171">
        <v>56769</v>
      </c>
      <c r="G10" s="172"/>
      <c r="H10" s="173"/>
    </row>
    <row r="11" spans="1:8" x14ac:dyDescent="0.15">
      <c r="A11" s="154" t="s">
        <v>544</v>
      </c>
      <c r="B11" s="159"/>
      <c r="C11" s="160"/>
      <c r="D11" s="161">
        <v>247007</v>
      </c>
      <c r="E11" s="162"/>
      <c r="F11" s="163">
        <v>126525</v>
      </c>
      <c r="G11" s="164"/>
      <c r="H11" s="165"/>
    </row>
    <row r="12" spans="1:8" x14ac:dyDescent="0.15">
      <c r="A12" s="166"/>
      <c r="B12" s="167"/>
      <c r="C12" s="174"/>
      <c r="D12" s="169">
        <v>85770</v>
      </c>
      <c r="E12" s="170"/>
      <c r="F12" s="171">
        <v>67052</v>
      </c>
      <c r="G12" s="172"/>
      <c r="H12" s="173"/>
    </row>
    <row r="13" spans="1:8" x14ac:dyDescent="0.15">
      <c r="A13" s="154"/>
      <c r="B13" s="159"/>
      <c r="C13" s="175"/>
      <c r="D13" s="176">
        <v>159086</v>
      </c>
      <c r="E13" s="177"/>
      <c r="F13" s="178">
        <v>125822</v>
      </c>
      <c r="G13" s="179"/>
      <c r="H13" s="165"/>
    </row>
    <row r="14" spans="1:8" x14ac:dyDescent="0.15">
      <c r="A14" s="166"/>
      <c r="B14" s="167"/>
      <c r="C14" s="168"/>
      <c r="D14" s="169">
        <v>104319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3.82</v>
      </c>
      <c r="C19" s="180">
        <f>ROUND(VALUE(SUBSTITUTE(実質収支比率等に係る経年分析!G$48,"▲","-")),2)</f>
        <v>4.3</v>
      </c>
      <c r="D19" s="180">
        <f>ROUND(VALUE(SUBSTITUTE(実質収支比率等に係る経年分析!H$48,"▲","-")),2)</f>
        <v>5.35</v>
      </c>
      <c r="E19" s="180">
        <f>ROUND(VALUE(SUBSTITUTE(実質収支比率等に係る経年分析!I$48,"▲","-")),2)</f>
        <v>4.51</v>
      </c>
      <c r="F19" s="180">
        <f>ROUND(VALUE(SUBSTITUTE(実質収支比率等に係る経年分析!J$48,"▲","-")),2)</f>
        <v>8.75</v>
      </c>
    </row>
    <row r="20" spans="1:11" x14ac:dyDescent="0.15">
      <c r="A20" s="180" t="s">
        <v>55</v>
      </c>
      <c r="B20" s="180">
        <f>ROUND(VALUE(SUBSTITUTE(実質収支比率等に係る経年分析!F$47,"▲","-")),2)</f>
        <v>41.22</v>
      </c>
      <c r="C20" s="180">
        <f>ROUND(VALUE(SUBSTITUTE(実質収支比率等に係る経年分析!G$47,"▲","-")),2)</f>
        <v>30.28</v>
      </c>
      <c r="D20" s="180">
        <f>ROUND(VALUE(SUBSTITUTE(実質収支比率等に係る経年分析!H$47,"▲","-")),2)</f>
        <v>23.87</v>
      </c>
      <c r="E20" s="180">
        <f>ROUND(VALUE(SUBSTITUTE(実質収支比率等に係る経年分析!I$47,"▲","-")),2)</f>
        <v>22.96</v>
      </c>
      <c r="F20" s="180">
        <f>ROUND(VALUE(SUBSTITUTE(実質収支比率等に係る経年分析!J$47,"▲","-")),2)</f>
        <v>22.3</v>
      </c>
    </row>
    <row r="21" spans="1:11" x14ac:dyDescent="0.15">
      <c r="A21" s="180" t="s">
        <v>56</v>
      </c>
      <c r="B21" s="180">
        <f>IF(ISNUMBER(VALUE(SUBSTITUTE(実質収支比率等に係る経年分析!F$49,"▲","-"))),ROUND(VALUE(SUBSTITUTE(実質収支比率等に係る経年分析!F$49,"▲","-")),2),NA())</f>
        <v>-4.28</v>
      </c>
      <c r="C21" s="180">
        <f>IF(ISNUMBER(VALUE(SUBSTITUTE(実質収支比率等に係る経年分析!G$49,"▲","-"))),ROUND(VALUE(SUBSTITUTE(実質収支比率等に係る経年分析!G$49,"▲","-")),2),NA())</f>
        <v>-12.32</v>
      </c>
      <c r="D21" s="180">
        <f>IF(ISNUMBER(VALUE(SUBSTITUTE(実質収支比率等に係る経年分析!H$49,"▲","-"))),ROUND(VALUE(SUBSTITUTE(実質収支比率等に係る経年分析!H$49,"▲","-")),2),NA())</f>
        <v>-6.28</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4.45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いやしの里診療所事業特別会計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0.56000000000000005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0.28000000000000003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632</v>
      </c>
      <c r="E42" s="182"/>
      <c r="F42" s="182"/>
      <c r="G42" s="182">
        <f>'実質公債費比率（分子）の構造'!L$52</f>
        <v>639</v>
      </c>
      <c r="H42" s="182"/>
      <c r="I42" s="182"/>
      <c r="J42" s="182">
        <f>'実質公債費比率（分子）の構造'!M$52</f>
        <v>619</v>
      </c>
      <c r="K42" s="182"/>
      <c r="L42" s="182"/>
      <c r="M42" s="182">
        <f>'実質公債費比率（分子）の構造'!N$52</f>
        <v>636</v>
      </c>
      <c r="N42" s="182"/>
      <c r="O42" s="182"/>
      <c r="P42" s="182">
        <f>'実質公債費比率（分子）の構造'!O$52</f>
        <v>592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51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55</v>
      </c>
      <c r="C46" s="182"/>
      <c r="D46" s="182"/>
      <c r="E46" s="182">
        <f>'実質公債費比率（分子）の構造'!L$48</f>
        <v>47</v>
      </c>
      <c r="F46" s="182"/>
      <c r="G46" s="182"/>
      <c r="H46" s="182">
        <f>'実質公債費比率（分子）の構造'!M$48</f>
        <v>41</v>
      </c>
      <c r="I46" s="182"/>
      <c r="J46" s="182"/>
      <c r="K46" s="182">
        <f>'実質公債費比率（分子）の構造'!N$48</f>
        <v>39</v>
      </c>
      <c r="L46" s="182"/>
      <c r="M46" s="182"/>
      <c r="N46" s="182">
        <f>'実質公債費比率（分子）の構造'!O$48</f>
        <v>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674</v>
      </c>
      <c r="C49" s="182"/>
      <c r="D49" s="182"/>
      <c r="E49" s="182">
        <f>'実質公債費比率（分子）の構造'!L$45</f>
        <v>703</v>
      </c>
      <c r="F49" s="182"/>
      <c r="G49" s="182"/>
      <c r="H49" s="182">
        <f>'実質公債費比率（分子）の構造'!M$45</f>
        <v>693</v>
      </c>
      <c r="I49" s="182"/>
      <c r="J49" s="182"/>
      <c r="K49" s="182">
        <f>'実質公債費比率（分子）の構造'!N$45</f>
        <v>638</v>
      </c>
      <c r="L49" s="182"/>
      <c r="M49" s="182"/>
      <c r="N49" s="182">
        <f>'実質公債費比率（分子）の構造'!O$45</f>
        <v>591</v>
      </c>
      <c r="O49" s="182"/>
      <c r="P49" s="182"/>
    </row>
    <row r="50" spans="1:16" x14ac:dyDescent="0.15">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41</v>
      </c>
      <c r="M50" s="182" t="e">
        <f>NA()</f>
        <v>#N/A</v>
      </c>
      <c r="N50" s="182" t="e">
        <f>NA()</f>
        <v>#N/A</v>
      </c>
      <c r="O50" s="182">
        <f>IF(ISNUMBER('実質公債費比率（分子）の構造'!O$53),'実質公債費比率（分子）の構造'!O$53,NA())</f>
        <v>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5886</v>
      </c>
      <c r="E56" s="181"/>
      <c r="F56" s="181"/>
      <c r="G56" s="181">
        <f>'将来負担比率（分子）の構造'!J$52</f>
        <v>5502</v>
      </c>
      <c r="H56" s="181"/>
      <c r="I56" s="181"/>
      <c r="J56" s="181">
        <f>'将来負担比率（分子）の構造'!K$52</f>
        <v>5579</v>
      </c>
      <c r="K56" s="181"/>
      <c r="L56" s="181"/>
      <c r="M56" s="181">
        <f>'将来負担比率（分子）の構造'!L$52</f>
        <v>5411</v>
      </c>
      <c r="N56" s="181"/>
      <c r="O56" s="181"/>
      <c r="P56" s="181">
        <f>'将来負担比率（分子）の構造'!M$52</f>
        <v>5089</v>
      </c>
    </row>
    <row r="57" spans="1:16" x14ac:dyDescent="0.15">
      <c r="A57" s="181" t="s">
        <v>42</v>
      </c>
      <c r="B57" s="181"/>
      <c r="C57" s="181"/>
      <c r="D57" s="181">
        <f>'将来負担比率（分子）の構造'!I$51</f>
        <v>66</v>
      </c>
      <c r="E57" s="181"/>
      <c r="F57" s="181"/>
      <c r="G57" s="181">
        <f>'将来負担比率（分子）の構造'!J$51</f>
        <v>54</v>
      </c>
      <c r="H57" s="181"/>
      <c r="I57" s="181"/>
      <c r="J57" s="181">
        <f>'将来負担比率（分子）の構造'!K$51</f>
        <v>41</v>
      </c>
      <c r="K57" s="181"/>
      <c r="L57" s="181"/>
      <c r="M57" s="181">
        <f>'将来負担比率（分子）の構造'!L$51</f>
        <v>44</v>
      </c>
      <c r="N57" s="181"/>
      <c r="O57" s="181"/>
      <c r="P57" s="181">
        <f>'将来負担比率（分子）の構造'!M$51</f>
        <v>51</v>
      </c>
    </row>
    <row r="58" spans="1:16" x14ac:dyDescent="0.15">
      <c r="A58" s="181" t="s">
        <v>41</v>
      </c>
      <c r="B58" s="181"/>
      <c r="C58" s="181"/>
      <c r="D58" s="181">
        <f>'将来負担比率（分子）の構造'!I$50</f>
        <v>2868</v>
      </c>
      <c r="E58" s="181"/>
      <c r="F58" s="181"/>
      <c r="G58" s="181">
        <f>'将来負担比率（分子）の構造'!J$50</f>
        <v>2407</v>
      </c>
      <c r="H58" s="181"/>
      <c r="I58" s="181"/>
      <c r="J58" s="181">
        <f>'将来負担比率（分子）の構造'!K$50</f>
        <v>2168</v>
      </c>
      <c r="K58" s="181"/>
      <c r="L58" s="181"/>
      <c r="M58" s="181">
        <f>'将来負担比率（分子）の構造'!L$50</f>
        <v>2160</v>
      </c>
      <c r="N58" s="181"/>
      <c r="O58" s="181"/>
      <c r="P58" s="181">
        <f>'将来負担比率（分子）の構造'!M$50</f>
        <v>2154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1322</v>
      </c>
      <c r="C62" s="181"/>
      <c r="D62" s="181"/>
      <c r="E62" s="181">
        <f>'将来負担比率（分子）の構造'!J$45</f>
        <v>1271</v>
      </c>
      <c r="F62" s="181"/>
      <c r="G62" s="181"/>
      <c r="H62" s="181">
        <f>'将来負担比率（分子）の構造'!K$45</f>
        <v>1307</v>
      </c>
      <c r="I62" s="181"/>
      <c r="J62" s="181"/>
      <c r="K62" s="181">
        <f>'将来負担比率（分子）の構造'!L$45</f>
        <v>1309</v>
      </c>
      <c r="L62" s="181"/>
      <c r="M62" s="181"/>
      <c r="N62" s="181">
        <f>'将来負担比率（分子）の構造'!M$45</f>
        <v>1283</v>
      </c>
      <c r="O62" s="181"/>
      <c r="P62" s="181"/>
    </row>
    <row r="63" spans="1:16" x14ac:dyDescent="0.15">
      <c r="A63" s="181" t="s">
        <v>34</v>
      </c>
      <c r="B63" s="181">
        <f>'将来負担比率（分子）の構造'!I$44</f>
        <v>51</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399</v>
      </c>
      <c r="C64" s="181"/>
      <c r="D64" s="181"/>
      <c r="E64" s="181">
        <f>'将来負担比率（分子）の構造'!J$43</f>
        <v>349</v>
      </c>
      <c r="F64" s="181"/>
      <c r="G64" s="181"/>
      <c r="H64" s="181">
        <f>'将来負担比率（分子）の構造'!K$43</f>
        <v>329</v>
      </c>
      <c r="I64" s="181"/>
      <c r="J64" s="181"/>
      <c r="K64" s="181">
        <f>'将来負担比率（分子）の構造'!L$43</f>
        <v>381</v>
      </c>
      <c r="L64" s="181"/>
      <c r="M64" s="181"/>
      <c r="N64" s="181">
        <f>'将来負担比率（分子）の構造'!M$43</f>
        <v>389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5763</v>
      </c>
      <c r="C66" s="181"/>
      <c r="D66" s="181"/>
      <c r="E66" s="181">
        <f>'将来負担比率（分子）の構造'!J$41</f>
        <v>5667</v>
      </c>
      <c r="F66" s="181"/>
      <c r="G66" s="181"/>
      <c r="H66" s="181">
        <f>'将来負担比率（分子）の構造'!K$41</f>
        <v>5551</v>
      </c>
      <c r="I66" s="181"/>
      <c r="J66" s="181"/>
      <c r="K66" s="181">
        <f>'将来負担比率（分子）の構造'!L$41</f>
        <v>5321</v>
      </c>
      <c r="L66" s="181"/>
      <c r="M66" s="181"/>
      <c r="N66" s="181">
        <f>'将来負担比率（分子）の構造'!M$41</f>
        <v>5072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914</v>
      </c>
      <c r="C72" s="185">
        <f>基金残高に係る経年分析!G55</f>
        <v>877</v>
      </c>
      <c r="D72" s="185">
        <f>基金残高に係る経年分析!H55</f>
        <v>879</v>
      </c>
    </row>
    <row r="73" spans="1:16" x14ac:dyDescent="0.15">
      <c r="A73" s="184" t="s">
        <v>78</v>
      </c>
      <c r="B73" s="185">
        <f>基金残高に係る経年分析!F56</f>
        <v>81</v>
      </c>
      <c r="C73" s="185">
        <f>基金残高に係る経年分析!G56</f>
        <v>75</v>
      </c>
      <c r="D73" s="185">
        <f>基金残高に係る経年分析!H56</f>
        <v>75</v>
      </c>
    </row>
    <row r="74" spans="1:16" x14ac:dyDescent="0.15">
      <c r="A74" s="184" t="s">
        <v>79</v>
      </c>
      <c r="B74" s="185">
        <f>基金残高に係る経年分析!F57</f>
        <v>2006</v>
      </c>
      <c r="C74" s="185">
        <f>基金残高に係る経年分析!G57</f>
        <v>1939</v>
      </c>
      <c r="D74" s="185">
        <f>基金残高に係る経年分析!H57</f>
        <v>2004</v>
      </c>
    </row>
  </sheetData>
  <sheetProtection algorithmName="SHA-512" hashValue="6atFzFYSbGyxboGIC+OmJTugwPhQaPxvIfoQMo58g8iObius+I3TAW/PIKpetgLThDAKQngdgh02d0XENrwk8A==" saltValue="hb/Vi/PlZS2txBxAx/ap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1293300</v>
      </c>
      <c r="S5" s="675"/>
      <c r="T5" s="675"/>
      <c r="U5" s="675"/>
      <c r="V5" s="675"/>
      <c r="W5" s="675"/>
      <c r="X5" s="675"/>
      <c r="Y5" s="676"/>
      <c r="Z5" s="677">
        <v>17.3</v>
      </c>
      <c r="AA5" s="677"/>
      <c r="AB5" s="677"/>
      <c r="AC5" s="677"/>
      <c r="AD5" s="678">
        <v>1293300</v>
      </c>
      <c r="AE5" s="678"/>
      <c r="AF5" s="678"/>
      <c r="AG5" s="678"/>
      <c r="AH5" s="678"/>
      <c r="AI5" s="678"/>
      <c r="AJ5" s="678"/>
      <c r="AK5" s="678"/>
      <c r="AL5" s="679">
        <v>33.700000000000003</v>
      </c>
      <c r="AM5" s="680"/>
      <c r="AN5" s="680"/>
      <c r="AO5" s="681"/>
      <c r="AP5" s="671" t="s">
        <v>227</v>
      </c>
      <c r="AQ5" s="672"/>
      <c r="AR5" s="672"/>
      <c r="AS5" s="672"/>
      <c r="AT5" s="672"/>
      <c r="AU5" s="672"/>
      <c r="AV5" s="672"/>
      <c r="AW5" s="672"/>
      <c r="AX5" s="672"/>
      <c r="AY5" s="672"/>
      <c r="AZ5" s="672"/>
      <c r="BA5" s="672"/>
      <c r="BB5" s="672"/>
      <c r="BC5" s="672"/>
      <c r="BD5" s="672"/>
      <c r="BE5" s="672"/>
      <c r="BF5" s="673"/>
      <c r="BG5" s="685">
        <v>1290108</v>
      </c>
      <c r="BH5" s="686"/>
      <c r="BI5" s="686"/>
      <c r="BJ5" s="686"/>
      <c r="BK5" s="686"/>
      <c r="BL5" s="686"/>
      <c r="BM5" s="686"/>
      <c r="BN5" s="687"/>
      <c r="BO5" s="688">
        <v>99.8</v>
      </c>
      <c r="BP5" s="688"/>
      <c r="BQ5" s="688"/>
      <c r="BR5" s="688"/>
      <c r="BS5" s="689" t="s">
        <v>138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88429</v>
      </c>
      <c r="S6" s="686"/>
      <c r="T6" s="686"/>
      <c r="U6" s="686"/>
      <c r="V6" s="686"/>
      <c r="W6" s="686"/>
      <c r="X6" s="686"/>
      <c r="Y6" s="687"/>
      <c r="Z6" s="688">
        <v>1.2</v>
      </c>
      <c r="AA6" s="688"/>
      <c r="AB6" s="688"/>
      <c r="AC6" s="688"/>
      <c r="AD6" s="689">
        <v>88429</v>
      </c>
      <c r="AE6" s="689"/>
      <c r="AF6" s="689"/>
      <c r="AG6" s="689"/>
      <c r="AH6" s="689"/>
      <c r="AI6" s="689"/>
      <c r="AJ6" s="689"/>
      <c r="AK6" s="689"/>
      <c r="AL6" s="690">
        <v>2.2999999999999998</v>
      </c>
      <c r="AM6" s="691"/>
      <c r="AN6" s="691"/>
      <c r="AO6" s="692"/>
      <c r="AP6" s="682" t="s">
        <v>232</v>
      </c>
      <c r="AQ6" s="683"/>
      <c r="AR6" s="683"/>
      <c r="AS6" s="683"/>
      <c r="AT6" s="683"/>
      <c r="AU6" s="683"/>
      <c r="AV6" s="683"/>
      <c r="AW6" s="683"/>
      <c r="AX6" s="683"/>
      <c r="AY6" s="683"/>
      <c r="AZ6" s="683"/>
      <c r="BA6" s="683"/>
      <c r="BB6" s="683"/>
      <c r="BC6" s="683"/>
      <c r="BD6" s="683"/>
      <c r="BE6" s="683"/>
      <c r="BF6" s="684"/>
      <c r="BG6" s="685">
        <v>1290108</v>
      </c>
      <c r="BH6" s="686"/>
      <c r="BI6" s="686"/>
      <c r="BJ6" s="686"/>
      <c r="BK6" s="686"/>
      <c r="BL6" s="686"/>
      <c r="BM6" s="686"/>
      <c r="BN6" s="687"/>
      <c r="BO6" s="688">
        <v>99.8</v>
      </c>
      <c r="BP6" s="688"/>
      <c r="BQ6" s="688"/>
      <c r="BR6" s="688"/>
      <c r="BS6" s="689" t="s">
        <v>138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69206</v>
      </c>
      <c r="CS6" s="686"/>
      <c r="CT6" s="686"/>
      <c r="CU6" s="686"/>
      <c r="CV6" s="686"/>
      <c r="CW6" s="686"/>
      <c r="CX6" s="686"/>
      <c r="CY6" s="687"/>
      <c r="CZ6" s="679">
        <v>1</v>
      </c>
      <c r="DA6" s="680"/>
      <c r="DB6" s="680"/>
      <c r="DC6" s="699"/>
      <c r="DD6" s="694" t="s">
        <v>234</v>
      </c>
      <c r="DE6" s="686"/>
      <c r="DF6" s="686"/>
      <c r="DG6" s="686"/>
      <c r="DH6" s="686"/>
      <c r="DI6" s="686"/>
      <c r="DJ6" s="686"/>
      <c r="DK6" s="686"/>
      <c r="DL6" s="686"/>
      <c r="DM6" s="686"/>
      <c r="DN6" s="686"/>
      <c r="DO6" s="686"/>
      <c r="DP6" s="687"/>
      <c r="DQ6" s="694">
        <v>69206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596</v>
      </c>
      <c r="S7" s="686"/>
      <c r="T7" s="686"/>
      <c r="U7" s="686"/>
      <c r="V7" s="686"/>
      <c r="W7" s="686"/>
      <c r="X7" s="686"/>
      <c r="Y7" s="687"/>
      <c r="Z7" s="688">
        <v>0</v>
      </c>
      <c r="AA7" s="688"/>
      <c r="AB7" s="688"/>
      <c r="AC7" s="688"/>
      <c r="AD7" s="689">
        <v>596</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287310</v>
      </c>
      <c r="BH7" s="686"/>
      <c r="BI7" s="686"/>
      <c r="BJ7" s="686"/>
      <c r="BK7" s="686"/>
      <c r="BL7" s="686"/>
      <c r="BM7" s="686"/>
      <c r="BN7" s="687"/>
      <c r="BO7" s="688">
        <v>22.2</v>
      </c>
      <c r="BP7" s="688"/>
      <c r="BQ7" s="688"/>
      <c r="BR7" s="688"/>
      <c r="BS7" s="689" t="s">
        <v>138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1661740</v>
      </c>
      <c r="CS7" s="686"/>
      <c r="CT7" s="686"/>
      <c r="CU7" s="686"/>
      <c r="CV7" s="686"/>
      <c r="CW7" s="686"/>
      <c r="CX7" s="686"/>
      <c r="CY7" s="687"/>
      <c r="CZ7" s="688">
        <v>23.4</v>
      </c>
      <c r="DA7" s="688"/>
      <c r="DB7" s="688"/>
      <c r="DC7" s="688"/>
      <c r="DD7" s="694">
        <v>73518</v>
      </c>
      <c r="DE7" s="686"/>
      <c r="DF7" s="686"/>
      <c r="DG7" s="686"/>
      <c r="DH7" s="686"/>
      <c r="DI7" s="686"/>
      <c r="DJ7" s="686"/>
      <c r="DK7" s="686"/>
      <c r="DL7" s="686"/>
      <c r="DM7" s="686"/>
      <c r="DN7" s="686"/>
      <c r="DO7" s="686"/>
      <c r="DP7" s="687"/>
      <c r="DQ7" s="694">
        <v>818590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2542</v>
      </c>
      <c r="S8" s="686"/>
      <c r="T8" s="686"/>
      <c r="U8" s="686"/>
      <c r="V8" s="686"/>
      <c r="W8" s="686"/>
      <c r="X8" s="686"/>
      <c r="Y8" s="687"/>
      <c r="Z8" s="688">
        <v>0</v>
      </c>
      <c r="AA8" s="688"/>
      <c r="AB8" s="688"/>
      <c r="AC8" s="688"/>
      <c r="AD8" s="689">
        <v>2542</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11714</v>
      </c>
      <c r="BH8" s="686"/>
      <c r="BI8" s="686"/>
      <c r="BJ8" s="686"/>
      <c r="BK8" s="686"/>
      <c r="BL8" s="686"/>
      <c r="BM8" s="686"/>
      <c r="BN8" s="687"/>
      <c r="BO8" s="688">
        <v>0.9</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1160158</v>
      </c>
      <c r="CS8" s="686"/>
      <c r="CT8" s="686"/>
      <c r="CU8" s="686"/>
      <c r="CV8" s="686"/>
      <c r="CW8" s="686"/>
      <c r="CX8" s="686"/>
      <c r="CY8" s="687"/>
      <c r="CZ8" s="688">
        <v>16.3</v>
      </c>
      <c r="DA8" s="688"/>
      <c r="DB8" s="688"/>
      <c r="DC8" s="688"/>
      <c r="DD8" s="694">
        <v>21408</v>
      </c>
      <c r="DE8" s="686"/>
      <c r="DF8" s="686"/>
      <c r="DG8" s="686"/>
      <c r="DH8" s="686"/>
      <c r="DI8" s="686"/>
      <c r="DJ8" s="686"/>
      <c r="DK8" s="686"/>
      <c r="DL8" s="686"/>
      <c r="DM8" s="686"/>
      <c r="DN8" s="686"/>
      <c r="DO8" s="686"/>
      <c r="DP8" s="687"/>
      <c r="DQ8" s="694">
        <v>831321</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3443</v>
      </c>
      <c r="S9" s="686"/>
      <c r="T9" s="686"/>
      <c r="U9" s="686"/>
      <c r="V9" s="686"/>
      <c r="W9" s="686"/>
      <c r="X9" s="686"/>
      <c r="Y9" s="687"/>
      <c r="Z9" s="688">
        <v>0</v>
      </c>
      <c r="AA9" s="688"/>
      <c r="AB9" s="688"/>
      <c r="AC9" s="688"/>
      <c r="AD9" s="689">
        <v>3443</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232805</v>
      </c>
      <c r="BH9" s="686"/>
      <c r="BI9" s="686"/>
      <c r="BJ9" s="686"/>
      <c r="BK9" s="686"/>
      <c r="BL9" s="686"/>
      <c r="BM9" s="686"/>
      <c r="BN9" s="687"/>
      <c r="BO9" s="688">
        <v>18</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561383</v>
      </c>
      <c r="CS9" s="686"/>
      <c r="CT9" s="686"/>
      <c r="CU9" s="686"/>
      <c r="CV9" s="686"/>
      <c r="CW9" s="686"/>
      <c r="CX9" s="686"/>
      <c r="CY9" s="687"/>
      <c r="CZ9" s="688">
        <v>7.9</v>
      </c>
      <c r="DA9" s="688"/>
      <c r="DB9" s="688"/>
      <c r="DC9" s="688"/>
      <c r="DD9" s="694">
        <v>36701</v>
      </c>
      <c r="DE9" s="686"/>
      <c r="DF9" s="686"/>
      <c r="DG9" s="686"/>
      <c r="DH9" s="686"/>
      <c r="DI9" s="686"/>
      <c r="DJ9" s="686"/>
      <c r="DK9" s="686"/>
      <c r="DL9" s="686"/>
      <c r="DM9" s="686"/>
      <c r="DN9" s="686"/>
      <c r="DO9" s="686"/>
      <c r="DP9" s="687"/>
      <c r="DQ9" s="694">
        <v>449859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138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18008</v>
      </c>
      <c r="BH10" s="686"/>
      <c r="BI10" s="686"/>
      <c r="BJ10" s="686"/>
      <c r="BK10" s="686"/>
      <c r="BL10" s="686"/>
      <c r="BM10" s="686"/>
      <c r="BN10" s="687"/>
      <c r="BO10" s="688">
        <v>1.4</v>
      </c>
      <c r="BP10" s="688"/>
      <c r="BQ10" s="688"/>
      <c r="BR10" s="688"/>
      <c r="BS10" s="694" t="s">
        <v>138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1820</v>
      </c>
      <c r="CS10" s="686"/>
      <c r="CT10" s="686"/>
      <c r="CU10" s="686"/>
      <c r="CV10" s="686"/>
      <c r="CW10" s="686"/>
      <c r="CX10" s="686"/>
      <c r="CY10" s="687"/>
      <c r="CZ10" s="688">
        <v>0</v>
      </c>
      <c r="DA10" s="688"/>
      <c r="DB10" s="688"/>
      <c r="DC10" s="688"/>
      <c r="DD10" s="694" t="s">
        <v>138</v>
      </c>
      <c r="DE10" s="686"/>
      <c r="DF10" s="686"/>
      <c r="DG10" s="686"/>
      <c r="DH10" s="686"/>
      <c r="DI10" s="686"/>
      <c r="DJ10" s="686"/>
      <c r="DK10" s="686"/>
      <c r="DL10" s="686"/>
      <c r="DM10" s="686"/>
      <c r="DN10" s="686"/>
      <c r="DO10" s="686"/>
      <c r="DP10" s="687"/>
      <c r="DQ10" s="694">
        <v>1820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159548</v>
      </c>
      <c r="S11" s="686"/>
      <c r="T11" s="686"/>
      <c r="U11" s="686"/>
      <c r="V11" s="686"/>
      <c r="W11" s="686"/>
      <c r="X11" s="686"/>
      <c r="Y11" s="687"/>
      <c r="Z11" s="690">
        <v>2.1</v>
      </c>
      <c r="AA11" s="691"/>
      <c r="AB11" s="691"/>
      <c r="AC11" s="703"/>
      <c r="AD11" s="694">
        <v>159548</v>
      </c>
      <c r="AE11" s="686"/>
      <c r="AF11" s="686"/>
      <c r="AG11" s="686"/>
      <c r="AH11" s="686"/>
      <c r="AI11" s="686"/>
      <c r="AJ11" s="686"/>
      <c r="AK11" s="687"/>
      <c r="AL11" s="690">
        <v>4.2</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24783</v>
      </c>
      <c r="BH11" s="686"/>
      <c r="BI11" s="686"/>
      <c r="BJ11" s="686"/>
      <c r="BK11" s="686"/>
      <c r="BL11" s="686"/>
      <c r="BM11" s="686"/>
      <c r="BN11" s="687"/>
      <c r="BO11" s="688">
        <v>1.9</v>
      </c>
      <c r="BP11" s="688"/>
      <c r="BQ11" s="688"/>
      <c r="BR11" s="688"/>
      <c r="BS11" s="694" t="s">
        <v>138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1348694</v>
      </c>
      <c r="CS11" s="686"/>
      <c r="CT11" s="686"/>
      <c r="CU11" s="686"/>
      <c r="CV11" s="686"/>
      <c r="CW11" s="686"/>
      <c r="CX11" s="686"/>
      <c r="CY11" s="687"/>
      <c r="CZ11" s="688">
        <v>19</v>
      </c>
      <c r="DA11" s="688"/>
      <c r="DB11" s="688"/>
      <c r="DC11" s="688"/>
      <c r="DD11" s="694">
        <v>1118209</v>
      </c>
      <c r="DE11" s="686"/>
      <c r="DF11" s="686"/>
      <c r="DG11" s="686"/>
      <c r="DH11" s="686"/>
      <c r="DI11" s="686"/>
      <c r="DJ11" s="686"/>
      <c r="DK11" s="686"/>
      <c r="DL11" s="686"/>
      <c r="DM11" s="686"/>
      <c r="DN11" s="686"/>
      <c r="DO11" s="686"/>
      <c r="DP11" s="687"/>
      <c r="DQ11" s="694">
        <v>334587</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138</v>
      </c>
      <c r="AA12" s="688"/>
      <c r="AB12" s="688"/>
      <c r="AC12" s="688"/>
      <c r="AD12" s="689" t="s">
        <v>234</v>
      </c>
      <c r="AE12" s="689"/>
      <c r="AF12" s="689"/>
      <c r="AG12" s="689"/>
      <c r="AH12" s="689"/>
      <c r="AI12" s="689"/>
      <c r="AJ12" s="689"/>
      <c r="AK12" s="689"/>
      <c r="AL12" s="690" t="s">
        <v>138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948093</v>
      </c>
      <c r="BH12" s="686"/>
      <c r="BI12" s="686"/>
      <c r="BJ12" s="686"/>
      <c r="BK12" s="686"/>
      <c r="BL12" s="686"/>
      <c r="BM12" s="686"/>
      <c r="BN12" s="687"/>
      <c r="BO12" s="688">
        <v>73.3</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355074</v>
      </c>
      <c r="CS12" s="686"/>
      <c r="CT12" s="686"/>
      <c r="CU12" s="686"/>
      <c r="CV12" s="686"/>
      <c r="CW12" s="686"/>
      <c r="CX12" s="686"/>
      <c r="CY12" s="687"/>
      <c r="CZ12" s="688">
        <v>5</v>
      </c>
      <c r="DA12" s="688"/>
      <c r="DB12" s="688"/>
      <c r="DC12" s="688"/>
      <c r="DD12" s="694">
        <v>62947</v>
      </c>
      <c r="DE12" s="686"/>
      <c r="DF12" s="686"/>
      <c r="DG12" s="686"/>
      <c r="DH12" s="686"/>
      <c r="DI12" s="686"/>
      <c r="DJ12" s="686"/>
      <c r="DK12" s="686"/>
      <c r="DL12" s="686"/>
      <c r="DM12" s="686"/>
      <c r="DN12" s="686"/>
      <c r="DO12" s="686"/>
      <c r="DP12" s="687"/>
      <c r="DQ12" s="694">
        <v>234373</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138</v>
      </c>
      <c r="AE13" s="689"/>
      <c r="AF13" s="689"/>
      <c r="AG13" s="689"/>
      <c r="AH13" s="689"/>
      <c r="AI13" s="689"/>
      <c r="AJ13" s="689"/>
      <c r="AK13" s="689"/>
      <c r="AL13" s="690" t="s">
        <v>138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505246</v>
      </c>
      <c r="BH13" s="686"/>
      <c r="BI13" s="686"/>
      <c r="BJ13" s="686"/>
      <c r="BK13" s="686"/>
      <c r="BL13" s="686"/>
      <c r="BM13" s="686"/>
      <c r="BN13" s="687"/>
      <c r="BO13" s="688">
        <v>39.1</v>
      </c>
      <c r="BP13" s="688"/>
      <c r="BQ13" s="688"/>
      <c r="BR13" s="688"/>
      <c r="BS13" s="694" t="s">
        <v>138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280568</v>
      </c>
      <c r="CS13" s="686"/>
      <c r="CT13" s="686"/>
      <c r="CU13" s="686"/>
      <c r="CV13" s="686"/>
      <c r="CW13" s="686"/>
      <c r="CX13" s="686"/>
      <c r="CY13" s="687"/>
      <c r="CZ13" s="688">
        <v>3.9</v>
      </c>
      <c r="DA13" s="688"/>
      <c r="DB13" s="688"/>
      <c r="DC13" s="688"/>
      <c r="DD13" s="694">
        <v>177724</v>
      </c>
      <c r="DE13" s="686"/>
      <c r="DF13" s="686"/>
      <c r="DG13" s="686"/>
      <c r="DH13" s="686"/>
      <c r="DI13" s="686"/>
      <c r="DJ13" s="686"/>
      <c r="DK13" s="686"/>
      <c r="DL13" s="686"/>
      <c r="DM13" s="686"/>
      <c r="DN13" s="686"/>
      <c r="DO13" s="686"/>
      <c r="DP13" s="687"/>
      <c r="DQ13" s="694">
        <v>167114</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234</v>
      </c>
      <c r="AA14" s="688"/>
      <c r="AB14" s="688"/>
      <c r="AC14" s="688"/>
      <c r="AD14" s="689" t="s">
        <v>234</v>
      </c>
      <c r="AE14" s="689"/>
      <c r="AF14" s="689"/>
      <c r="AG14" s="689"/>
      <c r="AH14" s="689"/>
      <c r="AI14" s="689"/>
      <c r="AJ14" s="689"/>
      <c r="AK14" s="689"/>
      <c r="AL14" s="690" t="s">
        <v>234</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29607</v>
      </c>
      <c r="BH14" s="686"/>
      <c r="BI14" s="686"/>
      <c r="BJ14" s="686"/>
      <c r="BK14" s="686"/>
      <c r="BL14" s="686"/>
      <c r="BM14" s="686"/>
      <c r="BN14" s="687"/>
      <c r="BO14" s="688">
        <v>2.2999999999999998</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299034</v>
      </c>
      <c r="CS14" s="686"/>
      <c r="CT14" s="686"/>
      <c r="CU14" s="686"/>
      <c r="CV14" s="686"/>
      <c r="CW14" s="686"/>
      <c r="CX14" s="686"/>
      <c r="CY14" s="687"/>
      <c r="CZ14" s="688">
        <v>4.2</v>
      </c>
      <c r="DA14" s="688"/>
      <c r="DB14" s="688"/>
      <c r="DC14" s="688"/>
      <c r="DD14" s="694">
        <v>44034</v>
      </c>
      <c r="DE14" s="686"/>
      <c r="DF14" s="686"/>
      <c r="DG14" s="686"/>
      <c r="DH14" s="686"/>
      <c r="DI14" s="686"/>
      <c r="DJ14" s="686"/>
      <c r="DK14" s="686"/>
      <c r="DL14" s="686"/>
      <c r="DM14" s="686"/>
      <c r="DN14" s="686"/>
      <c r="DO14" s="686"/>
      <c r="DP14" s="687"/>
      <c r="DQ14" s="694">
        <v>252226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138</v>
      </c>
      <c r="AE15" s="689"/>
      <c r="AF15" s="689"/>
      <c r="AG15" s="689"/>
      <c r="AH15" s="689"/>
      <c r="AI15" s="689"/>
      <c r="AJ15" s="689"/>
      <c r="AK15" s="689"/>
      <c r="AL15" s="690" t="s">
        <v>138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25098</v>
      </c>
      <c r="BH15" s="686"/>
      <c r="BI15" s="686"/>
      <c r="BJ15" s="686"/>
      <c r="BK15" s="686"/>
      <c r="BL15" s="686"/>
      <c r="BM15" s="686"/>
      <c r="BN15" s="687"/>
      <c r="BO15" s="688">
        <v>1.9</v>
      </c>
      <c r="BP15" s="688"/>
      <c r="BQ15" s="688"/>
      <c r="BR15" s="688"/>
      <c r="BS15" s="694" t="s">
        <v>138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688288</v>
      </c>
      <c r="CS15" s="686"/>
      <c r="CT15" s="686"/>
      <c r="CU15" s="686"/>
      <c r="CV15" s="686"/>
      <c r="CW15" s="686"/>
      <c r="CX15" s="686"/>
      <c r="CY15" s="687"/>
      <c r="CZ15" s="688">
        <v>9.6999999999999993</v>
      </c>
      <c r="DA15" s="688"/>
      <c r="DB15" s="688"/>
      <c r="DC15" s="688"/>
      <c r="DD15" s="694">
        <v>63346</v>
      </c>
      <c r="DE15" s="686"/>
      <c r="DF15" s="686"/>
      <c r="DG15" s="686"/>
      <c r="DH15" s="686"/>
      <c r="DI15" s="686"/>
      <c r="DJ15" s="686"/>
      <c r="DK15" s="686"/>
      <c r="DL15" s="686"/>
      <c r="DM15" s="686"/>
      <c r="DN15" s="686"/>
      <c r="DO15" s="686"/>
      <c r="DP15" s="687"/>
      <c r="DQ15" s="694">
        <v>563598</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4520</v>
      </c>
      <c r="S16" s="686"/>
      <c r="T16" s="686"/>
      <c r="U16" s="686"/>
      <c r="V16" s="686"/>
      <c r="W16" s="686"/>
      <c r="X16" s="686"/>
      <c r="Y16" s="687"/>
      <c r="Z16" s="688">
        <v>0.1</v>
      </c>
      <c r="AA16" s="688"/>
      <c r="AB16" s="688"/>
      <c r="AC16" s="688"/>
      <c r="AD16" s="689">
        <v>4520</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89281</v>
      </c>
      <c r="CS16" s="686"/>
      <c r="CT16" s="686"/>
      <c r="CU16" s="686"/>
      <c r="CV16" s="686"/>
      <c r="CW16" s="686"/>
      <c r="CX16" s="686"/>
      <c r="CY16" s="687"/>
      <c r="CZ16" s="688">
        <v>1.3</v>
      </c>
      <c r="DA16" s="688"/>
      <c r="DB16" s="688"/>
      <c r="DC16" s="688"/>
      <c r="DD16" s="694" t="s">
        <v>138</v>
      </c>
      <c r="DE16" s="686"/>
      <c r="DF16" s="686"/>
      <c r="DG16" s="686"/>
      <c r="DH16" s="686"/>
      <c r="DI16" s="686"/>
      <c r="DJ16" s="686"/>
      <c r="DK16" s="686"/>
      <c r="DL16" s="686"/>
      <c r="DM16" s="686"/>
      <c r="DN16" s="686"/>
      <c r="DO16" s="686"/>
      <c r="DP16" s="687"/>
      <c r="DQ16" s="694">
        <v>47242</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3201</v>
      </c>
      <c r="S17" s="686"/>
      <c r="T17" s="686"/>
      <c r="U17" s="686"/>
      <c r="V17" s="686"/>
      <c r="W17" s="686"/>
      <c r="X17" s="686"/>
      <c r="Y17" s="687"/>
      <c r="Z17" s="688">
        <v>0</v>
      </c>
      <c r="AA17" s="688"/>
      <c r="AB17" s="688"/>
      <c r="AC17" s="688"/>
      <c r="AD17" s="689">
        <v>3201</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138</v>
      </c>
      <c r="BP17" s="688"/>
      <c r="BQ17" s="688"/>
      <c r="BR17" s="688"/>
      <c r="BS17" s="694" t="s">
        <v>138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590704</v>
      </c>
      <c r="CS17" s="686"/>
      <c r="CT17" s="686"/>
      <c r="CU17" s="686"/>
      <c r="CV17" s="686"/>
      <c r="CW17" s="686"/>
      <c r="CX17" s="686"/>
      <c r="CY17" s="687"/>
      <c r="CZ17" s="688">
        <v>8.3000000000000007</v>
      </c>
      <c r="DA17" s="688"/>
      <c r="DB17" s="688"/>
      <c r="DC17" s="688"/>
      <c r="DD17" s="694" t="s">
        <v>234</v>
      </c>
      <c r="DE17" s="686"/>
      <c r="DF17" s="686"/>
      <c r="DG17" s="686"/>
      <c r="DH17" s="686"/>
      <c r="DI17" s="686"/>
      <c r="DJ17" s="686"/>
      <c r="DK17" s="686"/>
      <c r="DL17" s="686"/>
      <c r="DM17" s="686"/>
      <c r="DN17" s="686"/>
      <c r="DO17" s="686"/>
      <c r="DP17" s="687"/>
      <c r="DQ17" s="694">
        <v>575369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4829</v>
      </c>
      <c r="S18" s="686"/>
      <c r="T18" s="686"/>
      <c r="U18" s="686"/>
      <c r="V18" s="686"/>
      <c r="W18" s="686"/>
      <c r="X18" s="686"/>
      <c r="Y18" s="687"/>
      <c r="Z18" s="688">
        <v>0.1</v>
      </c>
      <c r="AA18" s="688"/>
      <c r="AB18" s="688"/>
      <c r="AC18" s="688"/>
      <c r="AD18" s="689">
        <v>4829</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138</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138</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1924</v>
      </c>
      <c r="S19" s="686"/>
      <c r="T19" s="686"/>
      <c r="U19" s="686"/>
      <c r="V19" s="686"/>
      <c r="W19" s="686"/>
      <c r="X19" s="686"/>
      <c r="Y19" s="687"/>
      <c r="Z19" s="688">
        <v>0</v>
      </c>
      <c r="AA19" s="688"/>
      <c r="AB19" s="688"/>
      <c r="AC19" s="688"/>
      <c r="AD19" s="689">
        <v>1924</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3192</v>
      </c>
      <c r="BH19" s="686"/>
      <c r="BI19" s="686"/>
      <c r="BJ19" s="686"/>
      <c r="BK19" s="686"/>
      <c r="BL19" s="686"/>
      <c r="BM19" s="686"/>
      <c r="BN19" s="687"/>
      <c r="BO19" s="688">
        <v>0.2</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234</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2237</v>
      </c>
      <c r="S20" s="686"/>
      <c r="T20" s="686"/>
      <c r="U20" s="686"/>
      <c r="V20" s="686"/>
      <c r="W20" s="686"/>
      <c r="X20" s="686"/>
      <c r="Y20" s="687"/>
      <c r="Z20" s="688">
        <v>0</v>
      </c>
      <c r="AA20" s="688"/>
      <c r="AB20" s="688"/>
      <c r="AC20" s="688"/>
      <c r="AD20" s="689">
        <v>2237</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3192</v>
      </c>
      <c r="BH20" s="686"/>
      <c r="BI20" s="686"/>
      <c r="BJ20" s="686"/>
      <c r="BK20" s="686"/>
      <c r="BL20" s="686"/>
      <c r="BM20" s="686"/>
      <c r="BN20" s="687"/>
      <c r="BO20" s="688">
        <v>0.2</v>
      </c>
      <c r="BP20" s="688"/>
      <c r="BQ20" s="688"/>
      <c r="BR20" s="688"/>
      <c r="BS20" s="694" t="s">
        <v>138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7105950</v>
      </c>
      <c r="CS20" s="686"/>
      <c r="CT20" s="686"/>
      <c r="CU20" s="686"/>
      <c r="CV20" s="686"/>
      <c r="CW20" s="686"/>
      <c r="CX20" s="686"/>
      <c r="CY20" s="687"/>
      <c r="CZ20" s="688">
        <v>100</v>
      </c>
      <c r="DA20" s="688"/>
      <c r="DB20" s="688"/>
      <c r="DC20" s="688"/>
      <c r="DD20" s="694">
        <v>1597887</v>
      </c>
      <c r="DE20" s="686"/>
      <c r="DF20" s="686"/>
      <c r="DG20" s="686"/>
      <c r="DH20" s="686"/>
      <c r="DI20" s="686"/>
      <c r="DJ20" s="686"/>
      <c r="DK20" s="686"/>
      <c r="DL20" s="686"/>
      <c r="DM20" s="686"/>
      <c r="DN20" s="686"/>
      <c r="DO20" s="686"/>
      <c r="DP20" s="687"/>
      <c r="DQ20" s="694">
        <v>4345305</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668</v>
      </c>
      <c r="S21" s="686"/>
      <c r="T21" s="686"/>
      <c r="U21" s="686"/>
      <c r="V21" s="686"/>
      <c r="W21" s="686"/>
      <c r="X21" s="686"/>
      <c r="Y21" s="687"/>
      <c r="Z21" s="688">
        <v>0</v>
      </c>
      <c r="AA21" s="688"/>
      <c r="AB21" s="688"/>
      <c r="AC21" s="688"/>
      <c r="AD21" s="689">
        <v>668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3192</v>
      </c>
      <c r="BH21" s="686"/>
      <c r="BI21" s="686"/>
      <c r="BJ21" s="686"/>
      <c r="BK21" s="686"/>
      <c r="BL21" s="686"/>
      <c r="BM21" s="686"/>
      <c r="BN21" s="687"/>
      <c r="BO21" s="688">
        <v>0.2</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2559843</v>
      </c>
      <c r="S22" s="686"/>
      <c r="T22" s="686"/>
      <c r="U22" s="686"/>
      <c r="V22" s="686"/>
      <c r="W22" s="686"/>
      <c r="X22" s="686"/>
      <c r="Y22" s="687"/>
      <c r="Z22" s="688">
        <v>34.200000000000003</v>
      </c>
      <c r="AA22" s="688"/>
      <c r="AB22" s="688"/>
      <c r="AC22" s="688"/>
      <c r="AD22" s="689">
        <v>2265879</v>
      </c>
      <c r="AE22" s="689"/>
      <c r="AF22" s="689"/>
      <c r="AG22" s="689"/>
      <c r="AH22" s="689"/>
      <c r="AI22" s="689"/>
      <c r="AJ22" s="689"/>
      <c r="AK22" s="689"/>
      <c r="AL22" s="690">
        <v>59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2265879</v>
      </c>
      <c r="S23" s="686"/>
      <c r="T23" s="686"/>
      <c r="U23" s="686"/>
      <c r="V23" s="686"/>
      <c r="W23" s="686"/>
      <c r="X23" s="686"/>
      <c r="Y23" s="687"/>
      <c r="Z23" s="688">
        <v>30.3</v>
      </c>
      <c r="AA23" s="688"/>
      <c r="AB23" s="688"/>
      <c r="AC23" s="688"/>
      <c r="AD23" s="689">
        <v>2265879</v>
      </c>
      <c r="AE23" s="689"/>
      <c r="AF23" s="689"/>
      <c r="AG23" s="689"/>
      <c r="AH23" s="689"/>
      <c r="AI23" s="689"/>
      <c r="AJ23" s="689"/>
      <c r="AK23" s="689"/>
      <c r="AL23" s="690">
        <v>59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138</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293964</v>
      </c>
      <c r="S24" s="686"/>
      <c r="T24" s="686"/>
      <c r="U24" s="686"/>
      <c r="V24" s="686"/>
      <c r="W24" s="686"/>
      <c r="X24" s="686"/>
      <c r="Y24" s="687"/>
      <c r="Z24" s="688">
        <v>3.9</v>
      </c>
      <c r="AA24" s="688"/>
      <c r="AB24" s="688"/>
      <c r="AC24" s="688"/>
      <c r="AD24" s="689" t="s">
        <v>138</v>
      </c>
      <c r="AE24" s="689"/>
      <c r="AF24" s="689"/>
      <c r="AG24" s="689"/>
      <c r="AH24" s="689"/>
      <c r="AI24" s="689"/>
      <c r="AJ24" s="689"/>
      <c r="AK24" s="689"/>
      <c r="AL24" s="690" t="s">
        <v>138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2135644</v>
      </c>
      <c r="CS24" s="675"/>
      <c r="CT24" s="675"/>
      <c r="CU24" s="675"/>
      <c r="CV24" s="675"/>
      <c r="CW24" s="675"/>
      <c r="CX24" s="675"/>
      <c r="CY24" s="676"/>
      <c r="CZ24" s="679">
        <v>30.1</v>
      </c>
      <c r="DA24" s="680"/>
      <c r="DB24" s="680"/>
      <c r="DC24" s="699"/>
      <c r="DD24" s="724">
        <v>1855340</v>
      </c>
      <c r="DE24" s="675"/>
      <c r="DF24" s="675"/>
      <c r="DG24" s="675"/>
      <c r="DH24" s="675"/>
      <c r="DI24" s="675"/>
      <c r="DJ24" s="675"/>
      <c r="DK24" s="676"/>
      <c r="DL24" s="724">
        <v>1835308</v>
      </c>
      <c r="DM24" s="675"/>
      <c r="DN24" s="675"/>
      <c r="DO24" s="675"/>
      <c r="DP24" s="675"/>
      <c r="DQ24" s="675"/>
      <c r="DR24" s="675"/>
      <c r="DS24" s="675"/>
      <c r="DT24" s="675"/>
      <c r="DU24" s="675"/>
      <c r="DV24" s="676"/>
      <c r="DW24" s="679">
        <v>46.2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234</v>
      </c>
      <c r="AA25" s="688"/>
      <c r="AB25" s="688"/>
      <c r="AC25" s="688"/>
      <c r="AD25" s="689" t="s">
        <v>138</v>
      </c>
      <c r="AE25" s="689"/>
      <c r="AF25" s="689"/>
      <c r="AG25" s="689"/>
      <c r="AH25" s="689"/>
      <c r="AI25" s="689"/>
      <c r="AJ25" s="689"/>
      <c r="AK25" s="689"/>
      <c r="AL25" s="690" t="s">
        <v>138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138</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1259351</v>
      </c>
      <c r="CS25" s="721"/>
      <c r="CT25" s="721"/>
      <c r="CU25" s="721"/>
      <c r="CV25" s="721"/>
      <c r="CW25" s="721"/>
      <c r="CX25" s="721"/>
      <c r="CY25" s="722"/>
      <c r="CZ25" s="690">
        <v>17.7</v>
      </c>
      <c r="DA25" s="719"/>
      <c r="DB25" s="719"/>
      <c r="DC25" s="723"/>
      <c r="DD25" s="694">
        <v>1195088</v>
      </c>
      <c r="DE25" s="721"/>
      <c r="DF25" s="721"/>
      <c r="DG25" s="721"/>
      <c r="DH25" s="721"/>
      <c r="DI25" s="721"/>
      <c r="DJ25" s="721"/>
      <c r="DK25" s="722"/>
      <c r="DL25" s="694">
        <v>1175237</v>
      </c>
      <c r="DM25" s="721"/>
      <c r="DN25" s="721"/>
      <c r="DO25" s="721"/>
      <c r="DP25" s="721"/>
      <c r="DQ25" s="721"/>
      <c r="DR25" s="721"/>
      <c r="DS25" s="721"/>
      <c r="DT25" s="721"/>
      <c r="DU25" s="721"/>
      <c r="DV25" s="722"/>
      <c r="DW25" s="690">
        <v>29.6</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4120251</v>
      </c>
      <c r="S26" s="686"/>
      <c r="T26" s="686"/>
      <c r="U26" s="686"/>
      <c r="V26" s="686"/>
      <c r="W26" s="686"/>
      <c r="X26" s="686"/>
      <c r="Y26" s="687"/>
      <c r="Z26" s="688">
        <v>55.1</v>
      </c>
      <c r="AA26" s="688"/>
      <c r="AB26" s="688"/>
      <c r="AC26" s="688"/>
      <c r="AD26" s="689">
        <v>3826287</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234</v>
      </c>
      <c r="BP26" s="688"/>
      <c r="BQ26" s="688"/>
      <c r="BR26" s="688"/>
      <c r="BS26" s="694" t="s">
        <v>138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758328</v>
      </c>
      <c r="CS26" s="686"/>
      <c r="CT26" s="686"/>
      <c r="CU26" s="686"/>
      <c r="CV26" s="686"/>
      <c r="CW26" s="686"/>
      <c r="CX26" s="686"/>
      <c r="CY26" s="687"/>
      <c r="CZ26" s="690">
        <v>10.7</v>
      </c>
      <c r="DA26" s="719"/>
      <c r="DB26" s="719"/>
      <c r="DC26" s="723"/>
      <c r="DD26" s="694">
        <v>724353</v>
      </c>
      <c r="DE26" s="686"/>
      <c r="DF26" s="686"/>
      <c r="DG26" s="686"/>
      <c r="DH26" s="686"/>
      <c r="DI26" s="686"/>
      <c r="DJ26" s="686"/>
      <c r="DK26" s="687"/>
      <c r="DL26" s="694" t="s">
        <v>138</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1158</v>
      </c>
      <c r="S27" s="686"/>
      <c r="T27" s="686"/>
      <c r="U27" s="686"/>
      <c r="V27" s="686"/>
      <c r="W27" s="686"/>
      <c r="X27" s="686"/>
      <c r="Y27" s="687"/>
      <c r="Z27" s="688">
        <v>0</v>
      </c>
      <c r="AA27" s="688"/>
      <c r="AB27" s="688"/>
      <c r="AC27" s="688"/>
      <c r="AD27" s="689">
        <v>1158</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1293300</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285589</v>
      </c>
      <c r="CS27" s="721"/>
      <c r="CT27" s="721"/>
      <c r="CU27" s="721"/>
      <c r="CV27" s="721"/>
      <c r="CW27" s="721"/>
      <c r="CX27" s="721"/>
      <c r="CY27" s="722"/>
      <c r="CZ27" s="690">
        <v>4</v>
      </c>
      <c r="DA27" s="719"/>
      <c r="DB27" s="719"/>
      <c r="DC27" s="723"/>
      <c r="DD27" s="694">
        <v>84883</v>
      </c>
      <c r="DE27" s="721"/>
      <c r="DF27" s="721"/>
      <c r="DG27" s="721"/>
      <c r="DH27" s="721"/>
      <c r="DI27" s="721"/>
      <c r="DJ27" s="721"/>
      <c r="DK27" s="722"/>
      <c r="DL27" s="694">
        <v>84702</v>
      </c>
      <c r="DM27" s="721"/>
      <c r="DN27" s="721"/>
      <c r="DO27" s="721"/>
      <c r="DP27" s="721"/>
      <c r="DQ27" s="721"/>
      <c r="DR27" s="721"/>
      <c r="DS27" s="721"/>
      <c r="DT27" s="721"/>
      <c r="DU27" s="721"/>
      <c r="DV27" s="722"/>
      <c r="DW27" s="690">
        <v>2.1</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544</v>
      </c>
      <c r="S28" s="686"/>
      <c r="T28" s="686"/>
      <c r="U28" s="686"/>
      <c r="V28" s="686"/>
      <c r="W28" s="686"/>
      <c r="X28" s="686"/>
      <c r="Y28" s="687"/>
      <c r="Z28" s="688">
        <v>0</v>
      </c>
      <c r="AA28" s="688"/>
      <c r="AB28" s="688"/>
      <c r="AC28" s="688"/>
      <c r="AD28" s="689" t="s">
        <v>138</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590704</v>
      </c>
      <c r="CS28" s="686"/>
      <c r="CT28" s="686"/>
      <c r="CU28" s="686"/>
      <c r="CV28" s="686"/>
      <c r="CW28" s="686"/>
      <c r="CX28" s="686"/>
      <c r="CY28" s="687"/>
      <c r="CZ28" s="690">
        <v>8.3000000000000007</v>
      </c>
      <c r="DA28" s="719"/>
      <c r="DB28" s="719"/>
      <c r="DC28" s="723"/>
      <c r="DD28" s="694">
        <v>575369</v>
      </c>
      <c r="DE28" s="686"/>
      <c r="DF28" s="686"/>
      <c r="DG28" s="686"/>
      <c r="DH28" s="686"/>
      <c r="DI28" s="686"/>
      <c r="DJ28" s="686"/>
      <c r="DK28" s="687"/>
      <c r="DL28" s="694">
        <v>575369</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69490</v>
      </c>
      <c r="S29" s="686"/>
      <c r="T29" s="686"/>
      <c r="U29" s="686"/>
      <c r="V29" s="686"/>
      <c r="W29" s="686"/>
      <c r="X29" s="686"/>
      <c r="Y29" s="687"/>
      <c r="Z29" s="688">
        <v>0.9</v>
      </c>
      <c r="AA29" s="688"/>
      <c r="AB29" s="688"/>
      <c r="AC29" s="688"/>
      <c r="AD29" s="689">
        <v>1997</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590704</v>
      </c>
      <c r="CS29" s="721"/>
      <c r="CT29" s="721"/>
      <c r="CU29" s="721"/>
      <c r="CV29" s="721"/>
      <c r="CW29" s="721"/>
      <c r="CX29" s="721"/>
      <c r="CY29" s="722"/>
      <c r="CZ29" s="690">
        <v>8.3000000000000007</v>
      </c>
      <c r="DA29" s="719"/>
      <c r="DB29" s="719"/>
      <c r="DC29" s="723"/>
      <c r="DD29" s="694">
        <v>575369</v>
      </c>
      <c r="DE29" s="721"/>
      <c r="DF29" s="721"/>
      <c r="DG29" s="721"/>
      <c r="DH29" s="721"/>
      <c r="DI29" s="721"/>
      <c r="DJ29" s="721"/>
      <c r="DK29" s="722"/>
      <c r="DL29" s="694">
        <v>575369</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68389</v>
      </c>
      <c r="S30" s="686"/>
      <c r="T30" s="686"/>
      <c r="U30" s="686"/>
      <c r="V30" s="686"/>
      <c r="W30" s="686"/>
      <c r="X30" s="686"/>
      <c r="Y30" s="687"/>
      <c r="Z30" s="688">
        <v>0.9</v>
      </c>
      <c r="AA30" s="688"/>
      <c r="AB30" s="688"/>
      <c r="AC30" s="688"/>
      <c r="AD30" s="689" t="s">
        <v>138</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573409</v>
      </c>
      <c r="CS30" s="686"/>
      <c r="CT30" s="686"/>
      <c r="CU30" s="686"/>
      <c r="CV30" s="686"/>
      <c r="CW30" s="686"/>
      <c r="CX30" s="686"/>
      <c r="CY30" s="687"/>
      <c r="CZ30" s="690">
        <v>8.1</v>
      </c>
      <c r="DA30" s="719"/>
      <c r="DB30" s="719"/>
      <c r="DC30" s="723"/>
      <c r="DD30" s="694">
        <v>558705</v>
      </c>
      <c r="DE30" s="686"/>
      <c r="DF30" s="686"/>
      <c r="DG30" s="686"/>
      <c r="DH30" s="686"/>
      <c r="DI30" s="686"/>
      <c r="DJ30" s="686"/>
      <c r="DK30" s="687"/>
      <c r="DL30" s="694">
        <v>558705</v>
      </c>
      <c r="DM30" s="686"/>
      <c r="DN30" s="686"/>
      <c r="DO30" s="686"/>
      <c r="DP30" s="686"/>
      <c r="DQ30" s="686"/>
      <c r="DR30" s="686"/>
      <c r="DS30" s="686"/>
      <c r="DT30" s="686"/>
      <c r="DU30" s="686"/>
      <c r="DV30" s="687"/>
      <c r="DW30" s="690">
        <v>14.1</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1117260</v>
      </c>
      <c r="S31" s="686"/>
      <c r="T31" s="686"/>
      <c r="U31" s="686"/>
      <c r="V31" s="686"/>
      <c r="W31" s="686"/>
      <c r="X31" s="686"/>
      <c r="Y31" s="687"/>
      <c r="Z31" s="688">
        <v>14.9</v>
      </c>
      <c r="AA31" s="688"/>
      <c r="AB31" s="688"/>
      <c r="AC31" s="688"/>
      <c r="AD31" s="689" t="s">
        <v>234</v>
      </c>
      <c r="AE31" s="689"/>
      <c r="AF31" s="689"/>
      <c r="AG31" s="689"/>
      <c r="AH31" s="689"/>
      <c r="AI31" s="689"/>
      <c r="AJ31" s="689"/>
      <c r="AK31" s="689"/>
      <c r="AL31" s="690" t="s">
        <v>234</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99.7</v>
      </c>
      <c r="BH31" s="740"/>
      <c r="BI31" s="740"/>
      <c r="BJ31" s="740"/>
      <c r="BK31" s="740"/>
      <c r="BL31" s="740"/>
      <c r="BM31" s="680">
        <v>98.4</v>
      </c>
      <c r="BN31" s="740"/>
      <c r="BO31" s="740"/>
      <c r="BP31" s="740"/>
      <c r="BQ31" s="741"/>
      <c r="BR31" s="753">
        <v>99.6</v>
      </c>
      <c r="BS31" s="740"/>
      <c r="BT31" s="740"/>
      <c r="BU31" s="740"/>
      <c r="BV31" s="740"/>
      <c r="BW31" s="740"/>
      <c r="BX31" s="680">
        <v>98.3</v>
      </c>
      <c r="BY31" s="740"/>
      <c r="BZ31" s="740"/>
      <c r="CA31" s="740"/>
      <c r="CB31" s="741"/>
      <c r="CD31" s="727"/>
      <c r="CE31" s="728"/>
      <c r="CF31" s="700" t="s">
        <v>312</v>
      </c>
      <c r="CG31" s="701"/>
      <c r="CH31" s="701"/>
      <c r="CI31" s="701"/>
      <c r="CJ31" s="701"/>
      <c r="CK31" s="701"/>
      <c r="CL31" s="701"/>
      <c r="CM31" s="701"/>
      <c r="CN31" s="701"/>
      <c r="CO31" s="701"/>
      <c r="CP31" s="701"/>
      <c r="CQ31" s="702"/>
      <c r="CR31" s="685">
        <v>17295</v>
      </c>
      <c r="CS31" s="721"/>
      <c r="CT31" s="721"/>
      <c r="CU31" s="721"/>
      <c r="CV31" s="721"/>
      <c r="CW31" s="721"/>
      <c r="CX31" s="721"/>
      <c r="CY31" s="722"/>
      <c r="CZ31" s="690">
        <v>0.2</v>
      </c>
      <c r="DA31" s="719"/>
      <c r="DB31" s="719"/>
      <c r="DC31" s="723"/>
      <c r="DD31" s="694">
        <v>16664</v>
      </c>
      <c r="DE31" s="721"/>
      <c r="DF31" s="721"/>
      <c r="DG31" s="721"/>
      <c r="DH31" s="721"/>
      <c r="DI31" s="721"/>
      <c r="DJ31" s="721"/>
      <c r="DK31" s="722"/>
      <c r="DL31" s="694">
        <v>16664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138</v>
      </c>
      <c r="AE32" s="689"/>
      <c r="AF32" s="689"/>
      <c r="AG32" s="689"/>
      <c r="AH32" s="689"/>
      <c r="AI32" s="689"/>
      <c r="AJ32" s="689"/>
      <c r="AK32" s="689"/>
      <c r="AL32" s="690" t="s">
        <v>138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99.7</v>
      </c>
      <c r="BH32" s="721"/>
      <c r="BI32" s="721"/>
      <c r="BJ32" s="721"/>
      <c r="BK32" s="721"/>
      <c r="BL32" s="721"/>
      <c r="BM32" s="691">
        <v>98.6</v>
      </c>
      <c r="BN32" s="751"/>
      <c r="BO32" s="751"/>
      <c r="BP32" s="751"/>
      <c r="BQ32" s="752"/>
      <c r="BR32" s="754">
        <v>99.6</v>
      </c>
      <c r="BS32" s="721"/>
      <c r="BT32" s="721"/>
      <c r="BU32" s="721"/>
      <c r="BV32" s="721"/>
      <c r="BW32" s="721"/>
      <c r="BX32" s="691">
        <v>98</v>
      </c>
      <c r="BY32" s="751"/>
      <c r="BZ32" s="751"/>
      <c r="CA32" s="751"/>
      <c r="CB32" s="752"/>
      <c r="CD32" s="729"/>
      <c r="CE32" s="730"/>
      <c r="CF32" s="700" t="s">
        <v>316</v>
      </c>
      <c r="CG32" s="701"/>
      <c r="CH32" s="701"/>
      <c r="CI32" s="701"/>
      <c r="CJ32" s="701"/>
      <c r="CK32" s="701"/>
      <c r="CL32" s="701"/>
      <c r="CM32" s="701"/>
      <c r="CN32" s="701"/>
      <c r="CO32" s="701"/>
      <c r="CP32" s="701"/>
      <c r="CQ32" s="702"/>
      <c r="CR32" s="685" t="s">
        <v>234</v>
      </c>
      <c r="CS32" s="686"/>
      <c r="CT32" s="686"/>
      <c r="CU32" s="686"/>
      <c r="CV32" s="686"/>
      <c r="CW32" s="686"/>
      <c r="CX32" s="686"/>
      <c r="CY32" s="687"/>
      <c r="CZ32" s="690" t="s">
        <v>138</v>
      </c>
      <c r="DA32" s="719"/>
      <c r="DB32" s="719"/>
      <c r="DC32" s="723"/>
      <c r="DD32" s="694" t="s">
        <v>138</v>
      </c>
      <c r="DE32" s="686"/>
      <c r="DF32" s="686"/>
      <c r="DG32" s="686"/>
      <c r="DH32" s="686"/>
      <c r="DI32" s="686"/>
      <c r="DJ32" s="686"/>
      <c r="DK32" s="687"/>
      <c r="DL32" s="694" t="s">
        <v>234</v>
      </c>
      <c r="DM32" s="686"/>
      <c r="DN32" s="686"/>
      <c r="DO32" s="686"/>
      <c r="DP32" s="686"/>
      <c r="DQ32" s="686"/>
      <c r="DR32" s="686"/>
      <c r="DS32" s="686"/>
      <c r="DT32" s="686"/>
      <c r="DU32" s="686"/>
      <c r="DV32" s="687"/>
      <c r="DW32" s="690" t="s">
        <v>138</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1256303</v>
      </c>
      <c r="S33" s="686"/>
      <c r="T33" s="686"/>
      <c r="U33" s="686"/>
      <c r="V33" s="686"/>
      <c r="W33" s="686"/>
      <c r="X33" s="686"/>
      <c r="Y33" s="687"/>
      <c r="Z33" s="688">
        <v>16.8</v>
      </c>
      <c r="AA33" s="688"/>
      <c r="AB33" s="688"/>
      <c r="AC33" s="688"/>
      <c r="AD33" s="689" t="s">
        <v>138</v>
      </c>
      <c r="AE33" s="689"/>
      <c r="AF33" s="689"/>
      <c r="AG33" s="689"/>
      <c r="AH33" s="689"/>
      <c r="AI33" s="689"/>
      <c r="AJ33" s="689"/>
      <c r="AK33" s="689"/>
      <c r="AL33" s="690" t="s">
        <v>138</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99.4</v>
      </c>
      <c r="BH33" s="756"/>
      <c r="BI33" s="756"/>
      <c r="BJ33" s="756"/>
      <c r="BK33" s="756"/>
      <c r="BL33" s="756"/>
      <c r="BM33" s="757">
        <v>97.3</v>
      </c>
      <c r="BN33" s="756"/>
      <c r="BO33" s="756"/>
      <c r="BP33" s="756"/>
      <c r="BQ33" s="758"/>
      <c r="BR33" s="755">
        <v>99.2</v>
      </c>
      <c r="BS33" s="756"/>
      <c r="BT33" s="756"/>
      <c r="BU33" s="756"/>
      <c r="BV33" s="756"/>
      <c r="BW33" s="756"/>
      <c r="BX33" s="757">
        <v>97.2</v>
      </c>
      <c r="BY33" s="756"/>
      <c r="BZ33" s="756"/>
      <c r="CA33" s="756"/>
      <c r="CB33" s="758"/>
      <c r="CD33" s="700" t="s">
        <v>319</v>
      </c>
      <c r="CE33" s="701"/>
      <c r="CF33" s="701"/>
      <c r="CG33" s="701"/>
      <c r="CH33" s="701"/>
      <c r="CI33" s="701"/>
      <c r="CJ33" s="701"/>
      <c r="CK33" s="701"/>
      <c r="CL33" s="701"/>
      <c r="CM33" s="701"/>
      <c r="CN33" s="701"/>
      <c r="CO33" s="701"/>
      <c r="CP33" s="701"/>
      <c r="CQ33" s="702"/>
      <c r="CR33" s="685">
        <v>3283138</v>
      </c>
      <c r="CS33" s="721"/>
      <c r="CT33" s="721"/>
      <c r="CU33" s="721"/>
      <c r="CV33" s="721"/>
      <c r="CW33" s="721"/>
      <c r="CX33" s="721"/>
      <c r="CY33" s="722"/>
      <c r="CZ33" s="690">
        <v>46.2</v>
      </c>
      <c r="DA33" s="719"/>
      <c r="DB33" s="719"/>
      <c r="DC33" s="723"/>
      <c r="DD33" s="694">
        <v>2028624</v>
      </c>
      <c r="DE33" s="721"/>
      <c r="DF33" s="721"/>
      <c r="DG33" s="721"/>
      <c r="DH33" s="721"/>
      <c r="DI33" s="721"/>
      <c r="DJ33" s="721"/>
      <c r="DK33" s="722"/>
      <c r="DL33" s="694">
        <v>1699360</v>
      </c>
      <c r="DM33" s="721"/>
      <c r="DN33" s="721"/>
      <c r="DO33" s="721"/>
      <c r="DP33" s="721"/>
      <c r="DQ33" s="721"/>
      <c r="DR33" s="721"/>
      <c r="DS33" s="721"/>
      <c r="DT33" s="721"/>
      <c r="DU33" s="721"/>
      <c r="DV33" s="722"/>
      <c r="DW33" s="690">
        <v>42.8</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74225</v>
      </c>
      <c r="S34" s="686"/>
      <c r="T34" s="686"/>
      <c r="U34" s="686"/>
      <c r="V34" s="686"/>
      <c r="W34" s="686"/>
      <c r="X34" s="686"/>
      <c r="Y34" s="687"/>
      <c r="Z34" s="688">
        <v>1</v>
      </c>
      <c r="AA34" s="688"/>
      <c r="AB34" s="688"/>
      <c r="AC34" s="688"/>
      <c r="AD34" s="689">
        <v>5908</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1244324</v>
      </c>
      <c r="CS34" s="686"/>
      <c r="CT34" s="686"/>
      <c r="CU34" s="686"/>
      <c r="CV34" s="686"/>
      <c r="CW34" s="686"/>
      <c r="CX34" s="686"/>
      <c r="CY34" s="687"/>
      <c r="CZ34" s="690">
        <v>17.5</v>
      </c>
      <c r="DA34" s="719"/>
      <c r="DB34" s="719"/>
      <c r="DC34" s="723"/>
      <c r="DD34" s="694">
        <v>941240</v>
      </c>
      <c r="DE34" s="686"/>
      <c r="DF34" s="686"/>
      <c r="DG34" s="686"/>
      <c r="DH34" s="686"/>
      <c r="DI34" s="686"/>
      <c r="DJ34" s="686"/>
      <c r="DK34" s="687"/>
      <c r="DL34" s="694">
        <v>844085</v>
      </c>
      <c r="DM34" s="686"/>
      <c r="DN34" s="686"/>
      <c r="DO34" s="686"/>
      <c r="DP34" s="686"/>
      <c r="DQ34" s="686"/>
      <c r="DR34" s="686"/>
      <c r="DS34" s="686"/>
      <c r="DT34" s="686"/>
      <c r="DU34" s="686"/>
      <c r="DV34" s="687"/>
      <c r="DW34" s="690">
        <v>21.2</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22882</v>
      </c>
      <c r="S35" s="686"/>
      <c r="T35" s="686"/>
      <c r="U35" s="686"/>
      <c r="V35" s="686"/>
      <c r="W35" s="686"/>
      <c r="X35" s="686"/>
      <c r="Y35" s="687"/>
      <c r="Z35" s="688">
        <v>0.3</v>
      </c>
      <c r="AA35" s="688"/>
      <c r="AB35" s="688"/>
      <c r="AC35" s="688"/>
      <c r="AD35" s="689" t="s">
        <v>138</v>
      </c>
      <c r="AE35" s="689"/>
      <c r="AF35" s="689"/>
      <c r="AG35" s="689"/>
      <c r="AH35" s="689"/>
      <c r="AI35" s="689"/>
      <c r="AJ35" s="689"/>
      <c r="AK35" s="689"/>
      <c r="AL35" s="690" t="s">
        <v>138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73595</v>
      </c>
      <c r="CS35" s="721"/>
      <c r="CT35" s="721"/>
      <c r="CU35" s="721"/>
      <c r="CV35" s="721"/>
      <c r="CW35" s="721"/>
      <c r="CX35" s="721"/>
      <c r="CY35" s="722"/>
      <c r="CZ35" s="690">
        <v>1</v>
      </c>
      <c r="DA35" s="719"/>
      <c r="DB35" s="719"/>
      <c r="DC35" s="723"/>
      <c r="DD35" s="694">
        <v>48157</v>
      </c>
      <c r="DE35" s="721"/>
      <c r="DF35" s="721"/>
      <c r="DG35" s="721"/>
      <c r="DH35" s="721"/>
      <c r="DI35" s="721"/>
      <c r="DJ35" s="721"/>
      <c r="DK35" s="722"/>
      <c r="DL35" s="694">
        <v>46781</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49878</v>
      </c>
      <c r="S36" s="686"/>
      <c r="T36" s="686"/>
      <c r="U36" s="686"/>
      <c r="V36" s="686"/>
      <c r="W36" s="686"/>
      <c r="X36" s="686"/>
      <c r="Y36" s="687"/>
      <c r="Z36" s="688">
        <v>0.7</v>
      </c>
      <c r="AA36" s="688"/>
      <c r="AB36" s="688"/>
      <c r="AC36" s="688"/>
      <c r="AD36" s="689" t="s">
        <v>138</v>
      </c>
      <c r="AE36" s="689"/>
      <c r="AF36" s="689"/>
      <c r="AG36" s="689"/>
      <c r="AH36" s="689"/>
      <c r="AI36" s="689"/>
      <c r="AJ36" s="689"/>
      <c r="AK36" s="689"/>
      <c r="AL36" s="690" t="s">
        <v>138</v>
      </c>
      <c r="AM36" s="691"/>
      <c r="AN36" s="691"/>
      <c r="AO36" s="692"/>
      <c r="AP36" s="235"/>
      <c r="AQ36" s="759" t="s">
        <v>327</v>
      </c>
      <c r="AR36" s="760"/>
      <c r="AS36" s="760"/>
      <c r="AT36" s="760"/>
      <c r="AU36" s="760"/>
      <c r="AV36" s="760"/>
      <c r="AW36" s="760"/>
      <c r="AX36" s="760"/>
      <c r="AY36" s="761"/>
      <c r="AZ36" s="674">
        <v>478334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11114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1371124</v>
      </c>
      <c r="CS36" s="686"/>
      <c r="CT36" s="686"/>
      <c r="CU36" s="686"/>
      <c r="CV36" s="686"/>
      <c r="CW36" s="686"/>
      <c r="CX36" s="686"/>
      <c r="CY36" s="687"/>
      <c r="CZ36" s="690">
        <v>19.3</v>
      </c>
      <c r="DA36" s="719"/>
      <c r="DB36" s="719"/>
      <c r="DC36" s="723"/>
      <c r="DD36" s="694">
        <v>575896</v>
      </c>
      <c r="DE36" s="686"/>
      <c r="DF36" s="686"/>
      <c r="DG36" s="686"/>
      <c r="DH36" s="686"/>
      <c r="DI36" s="686"/>
      <c r="DJ36" s="686"/>
      <c r="DK36" s="687"/>
      <c r="DL36" s="694">
        <v>522932</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201589</v>
      </c>
      <c r="S37" s="686"/>
      <c r="T37" s="686"/>
      <c r="U37" s="686"/>
      <c r="V37" s="686"/>
      <c r="W37" s="686"/>
      <c r="X37" s="686"/>
      <c r="Y37" s="687"/>
      <c r="Z37" s="688">
        <v>2.7</v>
      </c>
      <c r="AA37" s="688"/>
      <c r="AB37" s="688"/>
      <c r="AC37" s="688"/>
      <c r="AD37" s="689" t="s">
        <v>138</v>
      </c>
      <c r="AE37" s="689"/>
      <c r="AF37" s="689"/>
      <c r="AG37" s="689"/>
      <c r="AH37" s="689"/>
      <c r="AI37" s="689"/>
      <c r="AJ37" s="689"/>
      <c r="AK37" s="689"/>
      <c r="AL37" s="690" t="s">
        <v>234</v>
      </c>
      <c r="AM37" s="691"/>
      <c r="AN37" s="691"/>
      <c r="AO37" s="692"/>
      <c r="AQ37" s="763" t="s">
        <v>331</v>
      </c>
      <c r="AR37" s="764"/>
      <c r="AS37" s="764"/>
      <c r="AT37" s="764"/>
      <c r="AU37" s="764"/>
      <c r="AV37" s="764"/>
      <c r="AW37" s="764"/>
      <c r="AX37" s="764"/>
      <c r="AY37" s="765"/>
      <c r="AZ37" s="685">
        <v>53520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7467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9311</v>
      </c>
      <c r="CS37" s="721"/>
      <c r="CT37" s="721"/>
      <c r="CU37" s="721"/>
      <c r="CV37" s="721"/>
      <c r="CW37" s="721"/>
      <c r="CX37" s="721"/>
      <c r="CY37" s="722"/>
      <c r="CZ37" s="690">
        <v>0.1</v>
      </c>
      <c r="DA37" s="719"/>
      <c r="DB37" s="719"/>
      <c r="DC37" s="723"/>
      <c r="DD37" s="694">
        <v>9311</v>
      </c>
      <c r="DE37" s="721"/>
      <c r="DF37" s="721"/>
      <c r="DG37" s="721"/>
      <c r="DH37" s="721"/>
      <c r="DI37" s="721"/>
      <c r="DJ37" s="721"/>
      <c r="DK37" s="722"/>
      <c r="DL37" s="694">
        <v>9311</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174522</v>
      </c>
      <c r="S38" s="686"/>
      <c r="T38" s="686"/>
      <c r="U38" s="686"/>
      <c r="V38" s="686"/>
      <c r="W38" s="686"/>
      <c r="X38" s="686"/>
      <c r="Y38" s="687"/>
      <c r="Z38" s="688">
        <v>2.2999999999999998</v>
      </c>
      <c r="AA38" s="688"/>
      <c r="AB38" s="688"/>
      <c r="AC38" s="688"/>
      <c r="AD38" s="689">
        <v>2010</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4800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1075</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478334</v>
      </c>
      <c r="CS38" s="686"/>
      <c r="CT38" s="686"/>
      <c r="CU38" s="686"/>
      <c r="CV38" s="686"/>
      <c r="CW38" s="686"/>
      <c r="CX38" s="686"/>
      <c r="CY38" s="687"/>
      <c r="CZ38" s="690">
        <v>6.7</v>
      </c>
      <c r="DA38" s="719"/>
      <c r="DB38" s="719"/>
      <c r="DC38" s="723"/>
      <c r="DD38" s="694">
        <v>413398</v>
      </c>
      <c r="DE38" s="686"/>
      <c r="DF38" s="686"/>
      <c r="DG38" s="686"/>
      <c r="DH38" s="686"/>
      <c r="DI38" s="686"/>
      <c r="DJ38" s="686"/>
      <c r="DK38" s="687"/>
      <c r="DL38" s="694">
        <v>284602</v>
      </c>
      <c r="DM38" s="686"/>
      <c r="DN38" s="686"/>
      <c r="DO38" s="686"/>
      <c r="DP38" s="686"/>
      <c r="DQ38" s="686"/>
      <c r="DR38" s="686"/>
      <c r="DS38" s="686"/>
      <c r="DT38" s="686"/>
      <c r="DU38" s="686"/>
      <c r="DV38" s="687"/>
      <c r="DW38" s="690">
        <v>7.2</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324557</v>
      </c>
      <c r="S39" s="686"/>
      <c r="T39" s="686"/>
      <c r="U39" s="686"/>
      <c r="V39" s="686"/>
      <c r="W39" s="686"/>
      <c r="X39" s="686"/>
      <c r="Y39" s="687"/>
      <c r="Z39" s="688">
        <v>4.3</v>
      </c>
      <c r="AA39" s="688"/>
      <c r="AB39" s="688"/>
      <c r="AC39" s="688"/>
      <c r="AD39" s="689" t="s">
        <v>138</v>
      </c>
      <c r="AE39" s="689"/>
      <c r="AF39" s="689"/>
      <c r="AG39" s="689"/>
      <c r="AH39" s="689"/>
      <c r="AI39" s="689"/>
      <c r="AJ39" s="689"/>
      <c r="AK39" s="689"/>
      <c r="AL39" s="690" t="s">
        <v>234</v>
      </c>
      <c r="AM39" s="691"/>
      <c r="AN39" s="691"/>
      <c r="AO39" s="692"/>
      <c r="AQ39" s="763" t="s">
        <v>339</v>
      </c>
      <c r="AR39" s="764"/>
      <c r="AS39" s="764"/>
      <c r="AT39" s="764"/>
      <c r="AU39" s="764"/>
      <c r="AV39" s="764"/>
      <c r="AW39" s="764"/>
      <c r="AX39" s="764"/>
      <c r="AY39" s="765"/>
      <c r="AZ39" s="685" t="s">
        <v>234</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1647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114801</v>
      </c>
      <c r="CS39" s="721"/>
      <c r="CT39" s="721"/>
      <c r="CU39" s="721"/>
      <c r="CV39" s="721"/>
      <c r="CW39" s="721"/>
      <c r="CX39" s="721"/>
      <c r="CY39" s="722"/>
      <c r="CZ39" s="690">
        <v>1.6</v>
      </c>
      <c r="DA39" s="719"/>
      <c r="DB39" s="719"/>
      <c r="DC39" s="723"/>
      <c r="DD39" s="694">
        <v>48973</v>
      </c>
      <c r="DE39" s="721"/>
      <c r="DF39" s="721"/>
      <c r="DG39" s="721"/>
      <c r="DH39" s="721"/>
      <c r="DI39" s="721"/>
      <c r="DJ39" s="721"/>
      <c r="DK39" s="722"/>
      <c r="DL39" s="694" t="s">
        <v>234</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234</v>
      </c>
      <c r="AA40" s="688"/>
      <c r="AB40" s="688"/>
      <c r="AC40" s="688"/>
      <c r="AD40" s="689" t="s">
        <v>234</v>
      </c>
      <c r="AE40" s="689"/>
      <c r="AF40" s="689"/>
      <c r="AG40" s="689"/>
      <c r="AH40" s="689"/>
      <c r="AI40" s="689"/>
      <c r="AJ40" s="689"/>
      <c r="AK40" s="689"/>
      <c r="AL40" s="690" t="s">
        <v>234</v>
      </c>
      <c r="AM40" s="691"/>
      <c r="AN40" s="691"/>
      <c r="AO40" s="692"/>
      <c r="AQ40" s="763" t="s">
        <v>343</v>
      </c>
      <c r="AR40" s="764"/>
      <c r="AS40" s="764"/>
      <c r="AT40" s="764"/>
      <c r="AU40" s="764"/>
      <c r="AV40" s="764"/>
      <c r="AW40" s="764"/>
      <c r="AX40" s="764"/>
      <c r="AY40" s="765"/>
      <c r="AZ40" s="685" t="s">
        <v>138</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73</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960</v>
      </c>
      <c r="CS40" s="686"/>
      <c r="CT40" s="686"/>
      <c r="CU40" s="686"/>
      <c r="CV40" s="686"/>
      <c r="CW40" s="686"/>
      <c r="CX40" s="686"/>
      <c r="CY40" s="687"/>
      <c r="CZ40" s="690">
        <v>0</v>
      </c>
      <c r="DA40" s="719"/>
      <c r="DB40" s="719"/>
      <c r="DC40" s="723"/>
      <c r="DD40" s="694">
        <v>960</v>
      </c>
      <c r="DE40" s="686"/>
      <c r="DF40" s="686"/>
      <c r="DG40" s="686"/>
      <c r="DH40" s="686"/>
      <c r="DI40" s="686"/>
      <c r="DJ40" s="686"/>
      <c r="DK40" s="687"/>
      <c r="DL40" s="694">
        <v>960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348</v>
      </c>
      <c r="AR41" s="764"/>
      <c r="AS41" s="764"/>
      <c r="AT41" s="764"/>
      <c r="AU41" s="764"/>
      <c r="AV41" s="764"/>
      <c r="AW41" s="764"/>
      <c r="AX41" s="764"/>
      <c r="AY41" s="765"/>
      <c r="AZ41" s="685">
        <v>61126</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138</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136357</v>
      </c>
      <c r="S42" s="686"/>
      <c r="T42" s="686"/>
      <c r="U42" s="686"/>
      <c r="V42" s="686"/>
      <c r="W42" s="686"/>
      <c r="X42" s="686"/>
      <c r="Y42" s="687"/>
      <c r="Z42" s="688">
        <v>1.8</v>
      </c>
      <c r="AA42" s="688"/>
      <c r="AB42" s="688"/>
      <c r="AC42" s="688"/>
      <c r="AD42" s="689" t="s">
        <v>234</v>
      </c>
      <c r="AE42" s="689"/>
      <c r="AF42" s="689"/>
      <c r="AG42" s="689"/>
      <c r="AH42" s="689"/>
      <c r="AI42" s="689"/>
      <c r="AJ42" s="689"/>
      <c r="AK42" s="689"/>
      <c r="AL42" s="690" t="s">
        <v>138</v>
      </c>
      <c r="AM42" s="691"/>
      <c r="AN42" s="691"/>
      <c r="AO42" s="692"/>
      <c r="AQ42" s="784" t="s">
        <v>352</v>
      </c>
      <c r="AR42" s="785"/>
      <c r="AS42" s="785"/>
      <c r="AT42" s="785"/>
      <c r="AU42" s="785"/>
      <c r="AV42" s="785"/>
      <c r="AW42" s="785"/>
      <c r="AX42" s="785"/>
      <c r="AY42" s="786"/>
      <c r="AZ42" s="776">
        <v>358888</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369</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1687168</v>
      </c>
      <c r="CS42" s="686"/>
      <c r="CT42" s="686"/>
      <c r="CU42" s="686"/>
      <c r="CV42" s="686"/>
      <c r="CW42" s="686"/>
      <c r="CX42" s="686"/>
      <c r="CY42" s="687"/>
      <c r="CZ42" s="690">
        <v>23.7</v>
      </c>
      <c r="DA42" s="691"/>
      <c r="DB42" s="691"/>
      <c r="DC42" s="703"/>
      <c r="DD42" s="694">
        <v>461341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7481048</v>
      </c>
      <c r="S43" s="777"/>
      <c r="T43" s="777"/>
      <c r="U43" s="777"/>
      <c r="V43" s="777"/>
      <c r="W43" s="777"/>
      <c r="X43" s="777"/>
      <c r="Y43" s="778"/>
      <c r="Z43" s="779">
        <v>100</v>
      </c>
      <c r="AA43" s="779"/>
      <c r="AB43" s="779"/>
      <c r="AC43" s="779"/>
      <c r="AD43" s="780">
        <v>3837360</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28330</v>
      </c>
      <c r="CS43" s="721"/>
      <c r="CT43" s="721"/>
      <c r="CU43" s="721"/>
      <c r="CV43" s="721"/>
      <c r="CW43" s="721"/>
      <c r="CX43" s="721"/>
      <c r="CY43" s="722"/>
      <c r="CZ43" s="690">
        <v>0.4</v>
      </c>
      <c r="DA43" s="719"/>
      <c r="DB43" s="719"/>
      <c r="DC43" s="723"/>
      <c r="DD43" s="694">
        <v>28330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1597887</v>
      </c>
      <c r="CS44" s="686"/>
      <c r="CT44" s="686"/>
      <c r="CU44" s="686"/>
      <c r="CV44" s="686"/>
      <c r="CW44" s="686"/>
      <c r="CX44" s="686"/>
      <c r="CY44" s="687"/>
      <c r="CZ44" s="690">
        <v>22.5</v>
      </c>
      <c r="DA44" s="691"/>
      <c r="DB44" s="691"/>
      <c r="DC44" s="703"/>
      <c r="DD44" s="694">
        <v>414099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1013962</v>
      </c>
      <c r="CS45" s="721"/>
      <c r="CT45" s="721"/>
      <c r="CU45" s="721"/>
      <c r="CV45" s="721"/>
      <c r="CW45" s="721"/>
      <c r="CX45" s="721"/>
      <c r="CY45" s="722"/>
      <c r="CZ45" s="690">
        <v>14.3</v>
      </c>
      <c r="DA45" s="719"/>
      <c r="DB45" s="719"/>
      <c r="DC45" s="723"/>
      <c r="DD45" s="694">
        <v>20432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554845</v>
      </c>
      <c r="CS46" s="686"/>
      <c r="CT46" s="686"/>
      <c r="CU46" s="686"/>
      <c r="CV46" s="686"/>
      <c r="CW46" s="686"/>
      <c r="CX46" s="686"/>
      <c r="CY46" s="687"/>
      <c r="CZ46" s="690">
        <v>7.8</v>
      </c>
      <c r="DA46" s="691"/>
      <c r="DB46" s="691"/>
      <c r="DC46" s="703"/>
      <c r="DD46" s="694">
        <v>389687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89281</v>
      </c>
      <c r="CS47" s="721"/>
      <c r="CT47" s="721"/>
      <c r="CU47" s="721"/>
      <c r="CV47" s="721"/>
      <c r="CW47" s="721"/>
      <c r="CX47" s="721"/>
      <c r="CY47" s="722"/>
      <c r="CZ47" s="690">
        <v>1.3</v>
      </c>
      <c r="DA47" s="719"/>
      <c r="DB47" s="719"/>
      <c r="DC47" s="723"/>
      <c r="DD47" s="694">
        <v>47242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7105950</v>
      </c>
      <c r="CS49" s="756"/>
      <c r="CT49" s="756"/>
      <c r="CU49" s="756"/>
      <c r="CV49" s="756"/>
      <c r="CW49" s="756"/>
      <c r="CX49" s="756"/>
      <c r="CY49" s="787"/>
      <c r="CZ49" s="781">
        <v>100</v>
      </c>
      <c r="DA49" s="788"/>
      <c r="DB49" s="788"/>
      <c r="DC49" s="789"/>
      <c r="DD49" s="790">
        <v>4345305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KTt1tn4u8wG/jMAm4TC45UgzWgl9EG/GyQYJPmPlCAq4BOfaGWlNW77u/xox59G8E5Qcu6ji7X3vhAy+ro5hA==" saltValue="WD6udtbyKmQ4sVYDMwbe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7427</v>
      </c>
      <c r="R7" s="821"/>
      <c r="S7" s="821"/>
      <c r="T7" s="821"/>
      <c r="U7" s="821"/>
      <c r="V7" s="821">
        <v>7052</v>
      </c>
      <c r="W7" s="821"/>
      <c r="X7" s="821"/>
      <c r="Y7" s="821"/>
      <c r="Z7" s="821"/>
      <c r="AA7" s="821">
        <v>375</v>
      </c>
      <c r="AB7" s="821"/>
      <c r="AC7" s="821"/>
      <c r="AD7" s="821"/>
      <c r="AE7" s="822"/>
      <c r="AF7" s="823">
        <v>345</v>
      </c>
      <c r="AG7" s="824"/>
      <c r="AH7" s="824"/>
      <c r="AI7" s="824"/>
      <c r="AJ7" s="825"/>
      <c r="AK7" s="860" t="s">
        <v>574</v>
      </c>
      <c r="AL7" s="861"/>
      <c r="AM7" s="861"/>
      <c r="AN7" s="861"/>
      <c r="AO7" s="861"/>
      <c r="AP7" s="861">
        <v>5072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59</v>
      </c>
      <c r="R8" s="845"/>
      <c r="S8" s="845"/>
      <c r="T8" s="845"/>
      <c r="U8" s="845"/>
      <c r="V8" s="845">
        <v>59</v>
      </c>
      <c r="W8" s="845"/>
      <c r="X8" s="845"/>
      <c r="Y8" s="845"/>
      <c r="Z8" s="845"/>
      <c r="AA8" s="845">
        <v>0</v>
      </c>
      <c r="AB8" s="845"/>
      <c r="AC8" s="845"/>
      <c r="AD8" s="845"/>
      <c r="AE8" s="846"/>
      <c r="AF8" s="847">
        <v>0</v>
      </c>
      <c r="AG8" s="848"/>
      <c r="AH8" s="848"/>
      <c r="AI8" s="848"/>
      <c r="AJ8" s="849"/>
      <c r="AK8" s="850">
        <v>5</v>
      </c>
      <c r="AL8" s="851"/>
      <c r="AM8" s="851"/>
      <c r="AN8" s="851"/>
      <c r="AO8" s="851"/>
      <c r="AP8" s="851" t="s">
        <v>575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f>Q7+Q8</f>
        <v>7486</v>
      </c>
      <c r="R23" s="880"/>
      <c r="S23" s="880"/>
      <c r="T23" s="880"/>
      <c r="U23" s="880"/>
      <c r="V23" s="880">
        <f>V7+V8</f>
        <v>7111</v>
      </c>
      <c r="W23" s="880"/>
      <c r="X23" s="880"/>
      <c r="Y23" s="880"/>
      <c r="Z23" s="880"/>
      <c r="AA23" s="880">
        <f>AA7+AA8</f>
        <v>375</v>
      </c>
      <c r="AB23" s="880"/>
      <c r="AC23" s="880"/>
      <c r="AD23" s="880"/>
      <c r="AE23" s="881"/>
      <c r="AF23" s="882">
        <v>345</v>
      </c>
      <c r="AG23" s="880"/>
      <c r="AH23" s="880"/>
      <c r="AI23" s="880"/>
      <c r="AJ23" s="883"/>
      <c r="AK23" s="884"/>
      <c r="AL23" s="885"/>
      <c r="AM23" s="885"/>
      <c r="AN23" s="885"/>
      <c r="AO23" s="885"/>
      <c r="AP23" s="880">
        <f>AP7</f>
        <v>5072</v>
      </c>
      <c r="AQ23" s="880"/>
      <c r="AR23" s="880"/>
      <c r="AS23" s="880"/>
      <c r="AT23" s="880"/>
      <c r="AU23" s="886"/>
      <c r="AV23" s="886"/>
      <c r="AW23" s="886"/>
      <c r="AX23" s="886"/>
      <c r="AY23" s="887"/>
      <c r="AZ23" s="895" t="s">
        <v>138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855</v>
      </c>
      <c r="R28" s="909"/>
      <c r="S28" s="909"/>
      <c r="T28" s="909"/>
      <c r="U28" s="909"/>
      <c r="V28" s="909">
        <v>844</v>
      </c>
      <c r="W28" s="909"/>
      <c r="X28" s="909"/>
      <c r="Y28" s="909"/>
      <c r="Z28" s="909"/>
      <c r="AA28" s="909">
        <v>11</v>
      </c>
      <c r="AB28" s="909"/>
      <c r="AC28" s="909"/>
      <c r="AD28" s="909"/>
      <c r="AE28" s="910"/>
      <c r="AF28" s="911">
        <v>11</v>
      </c>
      <c r="AG28" s="909"/>
      <c r="AH28" s="909"/>
      <c r="AI28" s="909"/>
      <c r="AJ28" s="912"/>
      <c r="AK28" s="913">
        <v>75</v>
      </c>
      <c r="AL28" s="904"/>
      <c r="AM28" s="904"/>
      <c r="AN28" s="904"/>
      <c r="AO28" s="904"/>
      <c r="AP28" s="904" t="s">
        <v>575</v>
      </c>
      <c r="AQ28" s="904"/>
      <c r="AR28" s="904"/>
      <c r="AS28" s="904"/>
      <c r="AT28" s="904"/>
      <c r="AU28" s="904" t="s">
        <v>575</v>
      </c>
      <c r="AV28" s="904"/>
      <c r="AW28" s="904"/>
      <c r="AX28" s="904"/>
      <c r="AY28" s="904"/>
      <c r="AZ28" s="905" t="s">
        <v>576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1274</v>
      </c>
      <c r="R29" s="845"/>
      <c r="S29" s="845"/>
      <c r="T29" s="845"/>
      <c r="U29" s="845"/>
      <c r="V29" s="845">
        <v>1264</v>
      </c>
      <c r="W29" s="845"/>
      <c r="X29" s="845"/>
      <c r="Y29" s="845"/>
      <c r="Z29" s="845"/>
      <c r="AA29" s="845">
        <v>10</v>
      </c>
      <c r="AB29" s="845"/>
      <c r="AC29" s="845"/>
      <c r="AD29" s="845"/>
      <c r="AE29" s="846"/>
      <c r="AF29" s="847">
        <v>10</v>
      </c>
      <c r="AG29" s="848"/>
      <c r="AH29" s="848"/>
      <c r="AI29" s="848"/>
      <c r="AJ29" s="849"/>
      <c r="AK29" s="916">
        <v>204</v>
      </c>
      <c r="AL29" s="917"/>
      <c r="AM29" s="917"/>
      <c r="AN29" s="917"/>
      <c r="AO29" s="917"/>
      <c r="AP29" s="917" t="s">
        <v>575</v>
      </c>
      <c r="AQ29" s="917"/>
      <c r="AR29" s="917"/>
      <c r="AS29" s="917"/>
      <c r="AT29" s="917"/>
      <c r="AU29" s="917" t="s">
        <v>575</v>
      </c>
      <c r="AV29" s="917"/>
      <c r="AW29" s="917"/>
      <c r="AX29" s="917"/>
      <c r="AY29" s="917"/>
      <c r="AZ29" s="918" t="s">
        <v>575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259</v>
      </c>
      <c r="R30" s="845"/>
      <c r="S30" s="845"/>
      <c r="T30" s="845"/>
      <c r="U30" s="845"/>
      <c r="V30" s="845">
        <v>259</v>
      </c>
      <c r="W30" s="845"/>
      <c r="X30" s="845"/>
      <c r="Y30" s="845"/>
      <c r="Z30" s="845"/>
      <c r="AA30" s="845">
        <v>0</v>
      </c>
      <c r="AB30" s="845"/>
      <c r="AC30" s="845"/>
      <c r="AD30" s="845"/>
      <c r="AE30" s="846"/>
      <c r="AF30" s="847">
        <v>0</v>
      </c>
      <c r="AG30" s="848"/>
      <c r="AH30" s="848"/>
      <c r="AI30" s="848"/>
      <c r="AJ30" s="849"/>
      <c r="AK30" s="916">
        <v>33</v>
      </c>
      <c r="AL30" s="917"/>
      <c r="AM30" s="917"/>
      <c r="AN30" s="917"/>
      <c r="AO30" s="917"/>
      <c r="AP30" s="917" t="s">
        <v>575</v>
      </c>
      <c r="AQ30" s="917"/>
      <c r="AR30" s="917"/>
      <c r="AS30" s="917"/>
      <c r="AT30" s="917"/>
      <c r="AU30" s="917" t="s">
        <v>575</v>
      </c>
      <c r="AV30" s="917"/>
      <c r="AW30" s="917"/>
      <c r="AX30" s="917"/>
      <c r="AY30" s="917"/>
      <c r="AZ30" s="918" t="s">
        <v>575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v>0</v>
      </c>
      <c r="AB31" s="845"/>
      <c r="AC31" s="845"/>
      <c r="AD31" s="845"/>
      <c r="AE31" s="846"/>
      <c r="AF31" s="847">
        <v>0</v>
      </c>
      <c r="AG31" s="848"/>
      <c r="AH31" s="848"/>
      <c r="AI31" s="848"/>
      <c r="AJ31" s="849"/>
      <c r="AK31" s="916">
        <v>5</v>
      </c>
      <c r="AL31" s="917"/>
      <c r="AM31" s="917"/>
      <c r="AN31" s="917"/>
      <c r="AO31" s="917"/>
      <c r="AP31" s="917" t="s">
        <v>575</v>
      </c>
      <c r="AQ31" s="917"/>
      <c r="AR31" s="917"/>
      <c r="AS31" s="917"/>
      <c r="AT31" s="917"/>
      <c r="AU31" s="917" t="s">
        <v>575</v>
      </c>
      <c r="AV31" s="917"/>
      <c r="AW31" s="917"/>
      <c r="AX31" s="917"/>
      <c r="AY31" s="917"/>
      <c r="AZ31" s="918" t="s">
        <v>575</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242</v>
      </c>
      <c r="R32" s="845"/>
      <c r="S32" s="845"/>
      <c r="T32" s="845"/>
      <c r="U32" s="845"/>
      <c r="V32" s="845">
        <v>231</v>
      </c>
      <c r="W32" s="845"/>
      <c r="X32" s="845"/>
      <c r="Y32" s="845"/>
      <c r="Z32" s="845"/>
      <c r="AA32" s="845">
        <v>11</v>
      </c>
      <c r="AB32" s="845"/>
      <c r="AC32" s="845"/>
      <c r="AD32" s="845"/>
      <c r="AE32" s="846"/>
      <c r="AF32" s="847">
        <v>11</v>
      </c>
      <c r="AG32" s="848"/>
      <c r="AH32" s="848"/>
      <c r="AI32" s="848"/>
      <c r="AJ32" s="849"/>
      <c r="AK32" s="916">
        <v>54</v>
      </c>
      <c r="AL32" s="917"/>
      <c r="AM32" s="917"/>
      <c r="AN32" s="917"/>
      <c r="AO32" s="917"/>
      <c r="AP32" s="917">
        <v>632</v>
      </c>
      <c r="AQ32" s="917"/>
      <c r="AR32" s="917"/>
      <c r="AS32" s="917"/>
      <c r="AT32" s="917"/>
      <c r="AU32" s="917">
        <v>389</v>
      </c>
      <c r="AV32" s="917"/>
      <c r="AW32" s="917"/>
      <c r="AX32" s="917"/>
      <c r="AY32" s="917"/>
      <c r="AZ32" s="918" t="s">
        <v>575</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138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397</v>
      </c>
      <c r="AB66" s="804"/>
      <c r="AC66" s="804"/>
      <c r="AD66" s="804"/>
      <c r="AE66" s="805"/>
      <c r="AF66" s="938" t="s">
        <v>415</v>
      </c>
      <c r="AG66" s="899"/>
      <c r="AH66" s="899"/>
      <c r="AI66" s="899"/>
      <c r="AJ66" s="939"/>
      <c r="AK66" s="803" t="s">
        <v>399</v>
      </c>
      <c r="AL66" s="827"/>
      <c r="AM66" s="827"/>
      <c r="AN66" s="827"/>
      <c r="AO66" s="828"/>
      <c r="AP66" s="803" t="s">
        <v>416</v>
      </c>
      <c r="AQ66" s="804"/>
      <c r="AR66" s="804"/>
      <c r="AS66" s="804"/>
      <c r="AT66" s="805"/>
      <c r="AU66" s="803" t="s">
        <v>417</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575</v>
      </c>
      <c r="AL68" s="952"/>
      <c r="AM68" s="952"/>
      <c r="AN68" s="952"/>
      <c r="AO68" s="952"/>
      <c r="AP68" s="952" t="s">
        <v>575</v>
      </c>
      <c r="AQ68" s="952"/>
      <c r="AR68" s="952"/>
      <c r="AS68" s="952"/>
      <c r="AT68" s="952"/>
      <c r="AU68" s="952" t="s">
        <v>575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292</v>
      </c>
      <c r="R69" s="917"/>
      <c r="S69" s="917"/>
      <c r="T69" s="917"/>
      <c r="U69" s="917"/>
      <c r="V69" s="917">
        <v>269</v>
      </c>
      <c r="W69" s="917"/>
      <c r="X69" s="917"/>
      <c r="Y69" s="917"/>
      <c r="Z69" s="917"/>
      <c r="AA69" s="917">
        <v>23</v>
      </c>
      <c r="AB69" s="917"/>
      <c r="AC69" s="917"/>
      <c r="AD69" s="917"/>
      <c r="AE69" s="917"/>
      <c r="AF69" s="917">
        <v>23</v>
      </c>
      <c r="AG69" s="917"/>
      <c r="AH69" s="917"/>
      <c r="AI69" s="917"/>
      <c r="AJ69" s="917"/>
      <c r="AK69" s="917" t="s">
        <v>575</v>
      </c>
      <c r="AL69" s="917"/>
      <c r="AM69" s="917"/>
      <c r="AN69" s="917"/>
      <c r="AO69" s="917"/>
      <c r="AP69" s="917" t="s">
        <v>575</v>
      </c>
      <c r="AQ69" s="917"/>
      <c r="AR69" s="917"/>
      <c r="AS69" s="917"/>
      <c r="AT69" s="917"/>
      <c r="AU69" s="917" t="s">
        <v>575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486</v>
      </c>
      <c r="R70" s="917"/>
      <c r="S70" s="917"/>
      <c r="T70" s="917"/>
      <c r="U70" s="917"/>
      <c r="V70" s="917">
        <v>483</v>
      </c>
      <c r="W70" s="917"/>
      <c r="X70" s="917"/>
      <c r="Y70" s="917"/>
      <c r="Z70" s="917"/>
      <c r="AA70" s="917">
        <v>4</v>
      </c>
      <c r="AB70" s="917"/>
      <c r="AC70" s="917"/>
      <c r="AD70" s="917"/>
      <c r="AE70" s="917"/>
      <c r="AF70" s="917">
        <v>4</v>
      </c>
      <c r="AG70" s="917"/>
      <c r="AH70" s="917"/>
      <c r="AI70" s="917"/>
      <c r="AJ70" s="917"/>
      <c r="AK70" s="917" t="s">
        <v>575</v>
      </c>
      <c r="AL70" s="917"/>
      <c r="AM70" s="917"/>
      <c r="AN70" s="917"/>
      <c r="AO70" s="917"/>
      <c r="AP70" s="917" t="s">
        <v>575</v>
      </c>
      <c r="AQ70" s="917"/>
      <c r="AR70" s="917"/>
      <c r="AS70" s="917"/>
      <c r="AT70" s="917"/>
      <c r="AU70" s="917" t="s">
        <v>575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440293</v>
      </c>
      <c r="R71" s="917"/>
      <c r="S71" s="917"/>
      <c r="T71" s="917"/>
      <c r="U71" s="917"/>
      <c r="V71" s="917">
        <v>419504</v>
      </c>
      <c r="W71" s="917"/>
      <c r="X71" s="917"/>
      <c r="Y71" s="917"/>
      <c r="Z71" s="917"/>
      <c r="AA71" s="917">
        <v>20789</v>
      </c>
      <c r="AB71" s="917"/>
      <c r="AC71" s="917"/>
      <c r="AD71" s="917"/>
      <c r="AE71" s="917"/>
      <c r="AF71" s="917">
        <v>20789</v>
      </c>
      <c r="AG71" s="917"/>
      <c r="AH71" s="917"/>
      <c r="AI71" s="917"/>
      <c r="AJ71" s="917"/>
      <c r="AK71" s="917" t="s">
        <v>575</v>
      </c>
      <c r="AL71" s="917"/>
      <c r="AM71" s="917"/>
      <c r="AN71" s="917"/>
      <c r="AO71" s="917"/>
      <c r="AP71" s="917" t="s">
        <v>575</v>
      </c>
      <c r="AQ71" s="917"/>
      <c r="AR71" s="917"/>
      <c r="AS71" s="917"/>
      <c r="AT71" s="917"/>
      <c r="AU71" s="917" t="s">
        <v>575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320</v>
      </c>
      <c r="R72" s="917"/>
      <c r="S72" s="917"/>
      <c r="T72" s="917"/>
      <c r="U72" s="917"/>
      <c r="V72" s="917">
        <v>313</v>
      </c>
      <c r="W72" s="917"/>
      <c r="X72" s="917"/>
      <c r="Y72" s="917"/>
      <c r="Z72" s="917"/>
      <c r="AA72" s="917">
        <v>7</v>
      </c>
      <c r="AB72" s="917"/>
      <c r="AC72" s="917"/>
      <c r="AD72" s="917"/>
      <c r="AE72" s="917"/>
      <c r="AF72" s="917">
        <v>7</v>
      </c>
      <c r="AG72" s="917"/>
      <c r="AH72" s="917"/>
      <c r="AI72" s="917"/>
      <c r="AJ72" s="917"/>
      <c r="AK72" s="917">
        <v>4</v>
      </c>
      <c r="AL72" s="917"/>
      <c r="AM72" s="917"/>
      <c r="AN72" s="917"/>
      <c r="AO72" s="917"/>
      <c r="AP72" s="917" t="s">
        <v>575</v>
      </c>
      <c r="AQ72" s="917"/>
      <c r="AR72" s="917"/>
      <c r="AS72" s="917"/>
      <c r="AT72" s="917"/>
      <c r="AU72" s="917" t="s">
        <v>575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AF68+AF69+AF70+AF71+AF72</f>
        <v>21201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306</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306</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306</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693045</v>
      </c>
      <c r="AB110" s="988"/>
      <c r="AC110" s="988"/>
      <c r="AD110" s="988"/>
      <c r="AE110" s="989"/>
      <c r="AF110" s="990">
        <v>638322</v>
      </c>
      <c r="AG110" s="988"/>
      <c r="AH110" s="988"/>
      <c r="AI110" s="988"/>
      <c r="AJ110" s="989"/>
      <c r="AK110" s="990">
        <v>590704</v>
      </c>
      <c r="AL110" s="988"/>
      <c r="AM110" s="988"/>
      <c r="AN110" s="988"/>
      <c r="AO110" s="989"/>
      <c r="AP110" s="991">
        <v>17.5</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5551261</v>
      </c>
      <c r="BR110" s="1023"/>
      <c r="BS110" s="1023"/>
      <c r="BT110" s="1023"/>
      <c r="BU110" s="1023"/>
      <c r="BV110" s="1023">
        <v>5320948</v>
      </c>
      <c r="BW110" s="1023"/>
      <c r="BX110" s="1023"/>
      <c r="BY110" s="1023"/>
      <c r="BZ110" s="1023"/>
      <c r="CA110" s="1023">
        <v>5072096</v>
      </c>
      <c r="CB110" s="1023"/>
      <c r="CC110" s="1023"/>
      <c r="CD110" s="1023"/>
      <c r="CE110" s="1023"/>
      <c r="CF110" s="1037">
        <v>150.6</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138</v>
      </c>
      <c r="DH110" s="1023"/>
      <c r="DI110" s="1023"/>
      <c r="DJ110" s="1023"/>
      <c r="DK110" s="1023"/>
      <c r="DL110" s="1023" t="s">
        <v>138</v>
      </c>
      <c r="DM110" s="1023"/>
      <c r="DN110" s="1023"/>
      <c r="DO110" s="1023"/>
      <c r="DP110" s="1023"/>
      <c r="DQ110" s="1023" t="s">
        <v>435</v>
      </c>
      <c r="DR110" s="1023"/>
      <c r="DS110" s="1023"/>
      <c r="DT110" s="1023"/>
      <c r="DU110" s="1023"/>
      <c r="DV110" s="1024" t="s">
        <v>138</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138</v>
      </c>
      <c r="AB111" s="1030"/>
      <c r="AC111" s="1030"/>
      <c r="AD111" s="1030"/>
      <c r="AE111" s="1031"/>
      <c r="AF111" s="1032" t="s">
        <v>138</v>
      </c>
      <c r="AG111" s="1030"/>
      <c r="AH111" s="1030"/>
      <c r="AI111" s="1030"/>
      <c r="AJ111" s="1031"/>
      <c r="AK111" s="1032" t="s">
        <v>138</v>
      </c>
      <c r="AL111" s="1030"/>
      <c r="AM111" s="1030"/>
      <c r="AN111" s="1030"/>
      <c r="AO111" s="1031"/>
      <c r="AP111" s="1033" t="s">
        <v>435</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138</v>
      </c>
      <c r="BR111" s="1016"/>
      <c r="BS111" s="1016"/>
      <c r="BT111" s="1016"/>
      <c r="BU111" s="1016"/>
      <c r="BV111" s="1016" t="s">
        <v>138</v>
      </c>
      <c r="BW111" s="1016"/>
      <c r="BX111" s="1016"/>
      <c r="BY111" s="1016"/>
      <c r="BZ111" s="1016"/>
      <c r="CA111" s="1016" t="s">
        <v>138</v>
      </c>
      <c r="CB111" s="1016"/>
      <c r="CC111" s="1016"/>
      <c r="CD111" s="1016"/>
      <c r="CE111" s="1016"/>
      <c r="CF111" s="1010" t="s">
        <v>138</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138</v>
      </c>
      <c r="DH111" s="1016"/>
      <c r="DI111" s="1016"/>
      <c r="DJ111" s="1016"/>
      <c r="DK111" s="1016"/>
      <c r="DL111" s="1016" t="s">
        <v>138</v>
      </c>
      <c r="DM111" s="1016"/>
      <c r="DN111" s="1016"/>
      <c r="DO111" s="1016"/>
      <c r="DP111" s="1016"/>
      <c r="DQ111" s="1016" t="s">
        <v>138</v>
      </c>
      <c r="DR111" s="1016"/>
      <c r="DS111" s="1016"/>
      <c r="DT111" s="1016"/>
      <c r="DU111" s="1016"/>
      <c r="DV111" s="1017" t="s">
        <v>138</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138</v>
      </c>
      <c r="AG112" s="1055"/>
      <c r="AH112" s="1055"/>
      <c r="AI112" s="1055"/>
      <c r="AJ112" s="1056"/>
      <c r="AK112" s="1057" t="s">
        <v>435</v>
      </c>
      <c r="AL112" s="1055"/>
      <c r="AM112" s="1055"/>
      <c r="AN112" s="1055"/>
      <c r="AO112" s="1056"/>
      <c r="AP112" s="1058" t="s">
        <v>138</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329184</v>
      </c>
      <c r="BR112" s="1016"/>
      <c r="BS112" s="1016"/>
      <c r="BT112" s="1016"/>
      <c r="BU112" s="1016"/>
      <c r="BV112" s="1016">
        <v>381257</v>
      </c>
      <c r="BW112" s="1016"/>
      <c r="BX112" s="1016"/>
      <c r="BY112" s="1016"/>
      <c r="BZ112" s="1016"/>
      <c r="CA112" s="1016">
        <v>389087</v>
      </c>
      <c r="CB112" s="1016"/>
      <c r="CC112" s="1016"/>
      <c r="CD112" s="1016"/>
      <c r="CE112" s="1016"/>
      <c r="CF112" s="1010">
        <v>11.6</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138</v>
      </c>
      <c r="DM112" s="1016"/>
      <c r="DN112" s="1016"/>
      <c r="DO112" s="1016"/>
      <c r="DP112" s="1016"/>
      <c r="DQ112" s="1016" t="s">
        <v>138</v>
      </c>
      <c r="DR112" s="1016"/>
      <c r="DS112" s="1016"/>
      <c r="DT112" s="1016"/>
      <c r="DU112" s="1016"/>
      <c r="DV112" s="1017" t="s">
        <v>138</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40926</v>
      </c>
      <c r="AB113" s="1030"/>
      <c r="AC113" s="1030"/>
      <c r="AD113" s="1030"/>
      <c r="AE113" s="1031"/>
      <c r="AF113" s="1032">
        <v>38510</v>
      </c>
      <c r="AG113" s="1030"/>
      <c r="AH113" s="1030"/>
      <c r="AI113" s="1030"/>
      <c r="AJ113" s="1031"/>
      <c r="AK113" s="1032">
        <v>34637</v>
      </c>
      <c r="AL113" s="1030"/>
      <c r="AM113" s="1030"/>
      <c r="AN113" s="1030"/>
      <c r="AO113" s="1031"/>
      <c r="AP113" s="1033">
        <v>1</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t="s">
        <v>435</v>
      </c>
      <c r="BR113" s="1016"/>
      <c r="BS113" s="1016"/>
      <c r="BT113" s="1016"/>
      <c r="BU113" s="1016"/>
      <c r="BV113" s="1016" t="s">
        <v>138</v>
      </c>
      <c r="BW113" s="1016"/>
      <c r="BX113" s="1016"/>
      <c r="BY113" s="1016"/>
      <c r="BZ113" s="1016"/>
      <c r="CA113" s="1016" t="s">
        <v>138</v>
      </c>
      <c r="CB113" s="1016"/>
      <c r="CC113" s="1016"/>
      <c r="CD113" s="1016"/>
      <c r="CE113" s="1016"/>
      <c r="CF113" s="1010" t="s">
        <v>435</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138</v>
      </c>
      <c r="DM113" s="1055"/>
      <c r="DN113" s="1055"/>
      <c r="DO113" s="1055"/>
      <c r="DP113" s="1056"/>
      <c r="DQ113" s="1057" t="s">
        <v>138</v>
      </c>
      <c r="DR113" s="1055"/>
      <c r="DS113" s="1055"/>
      <c r="DT113" s="1055"/>
      <c r="DU113" s="1056"/>
      <c r="DV113" s="1058" t="s">
        <v>138</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138</v>
      </c>
      <c r="AB114" s="1055"/>
      <c r="AC114" s="1055"/>
      <c r="AD114" s="1055"/>
      <c r="AE114" s="1056"/>
      <c r="AF114" s="1057" t="s">
        <v>138</v>
      </c>
      <c r="AG114" s="1055"/>
      <c r="AH114" s="1055"/>
      <c r="AI114" s="1055"/>
      <c r="AJ114" s="1056"/>
      <c r="AK114" s="1057" t="s">
        <v>138</v>
      </c>
      <c r="AL114" s="1055"/>
      <c r="AM114" s="1055"/>
      <c r="AN114" s="1055"/>
      <c r="AO114" s="1056"/>
      <c r="AP114" s="1058" t="s">
        <v>138</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1306598</v>
      </c>
      <c r="BR114" s="1016"/>
      <c r="BS114" s="1016"/>
      <c r="BT114" s="1016"/>
      <c r="BU114" s="1016"/>
      <c r="BV114" s="1016">
        <v>1308602</v>
      </c>
      <c r="BW114" s="1016"/>
      <c r="BX114" s="1016"/>
      <c r="BY114" s="1016"/>
      <c r="BZ114" s="1016"/>
      <c r="CA114" s="1016">
        <v>1283414</v>
      </c>
      <c r="CB114" s="1016"/>
      <c r="CC114" s="1016"/>
      <c r="CD114" s="1016"/>
      <c r="CE114" s="1016"/>
      <c r="CF114" s="1010">
        <v>38.1</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138</v>
      </c>
      <c r="DH114" s="1055"/>
      <c r="DI114" s="1055"/>
      <c r="DJ114" s="1055"/>
      <c r="DK114" s="1056"/>
      <c r="DL114" s="1057" t="s">
        <v>435</v>
      </c>
      <c r="DM114" s="1055"/>
      <c r="DN114" s="1055"/>
      <c r="DO114" s="1055"/>
      <c r="DP114" s="1056"/>
      <c r="DQ114" s="1057" t="s">
        <v>435</v>
      </c>
      <c r="DR114" s="1055"/>
      <c r="DS114" s="1055"/>
      <c r="DT114" s="1055"/>
      <c r="DU114" s="1056"/>
      <c r="DV114" s="1058" t="s">
        <v>138</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138</v>
      </c>
      <c r="AB115" s="1030"/>
      <c r="AC115" s="1030"/>
      <c r="AD115" s="1030"/>
      <c r="AE115" s="1031"/>
      <c r="AF115" s="1032" t="s">
        <v>138</v>
      </c>
      <c r="AG115" s="1030"/>
      <c r="AH115" s="1030"/>
      <c r="AI115" s="1030"/>
      <c r="AJ115" s="1031"/>
      <c r="AK115" s="1032" t="s">
        <v>138</v>
      </c>
      <c r="AL115" s="1030"/>
      <c r="AM115" s="1030"/>
      <c r="AN115" s="1030"/>
      <c r="AO115" s="1031"/>
      <c r="AP115" s="1033" t="s">
        <v>138</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435</v>
      </c>
      <c r="BR115" s="1016"/>
      <c r="BS115" s="1016"/>
      <c r="BT115" s="1016"/>
      <c r="BU115" s="1016"/>
      <c r="BV115" s="1016" t="s">
        <v>138</v>
      </c>
      <c r="BW115" s="1016"/>
      <c r="BX115" s="1016"/>
      <c r="BY115" s="1016"/>
      <c r="BZ115" s="1016"/>
      <c r="CA115" s="1016" t="s">
        <v>138</v>
      </c>
      <c r="CB115" s="1016"/>
      <c r="CC115" s="1016"/>
      <c r="CD115" s="1016"/>
      <c r="CE115" s="1016"/>
      <c r="CF115" s="1010" t="s">
        <v>138</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138</v>
      </c>
      <c r="DH115" s="1055"/>
      <c r="DI115" s="1055"/>
      <c r="DJ115" s="1055"/>
      <c r="DK115" s="1056"/>
      <c r="DL115" s="1057" t="s">
        <v>138</v>
      </c>
      <c r="DM115" s="1055"/>
      <c r="DN115" s="1055"/>
      <c r="DO115" s="1055"/>
      <c r="DP115" s="1056"/>
      <c r="DQ115" s="1057" t="s">
        <v>138</v>
      </c>
      <c r="DR115" s="1055"/>
      <c r="DS115" s="1055"/>
      <c r="DT115" s="1055"/>
      <c r="DU115" s="1056"/>
      <c r="DV115" s="1058" t="s">
        <v>138</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435</v>
      </c>
      <c r="AB116" s="1055"/>
      <c r="AC116" s="1055"/>
      <c r="AD116" s="1055"/>
      <c r="AE116" s="1056"/>
      <c r="AF116" s="1057" t="s">
        <v>138</v>
      </c>
      <c r="AG116" s="1055"/>
      <c r="AH116" s="1055"/>
      <c r="AI116" s="1055"/>
      <c r="AJ116" s="1056"/>
      <c r="AK116" s="1057" t="s">
        <v>138</v>
      </c>
      <c r="AL116" s="1055"/>
      <c r="AM116" s="1055"/>
      <c r="AN116" s="1055"/>
      <c r="AO116" s="1056"/>
      <c r="AP116" s="1058" t="s">
        <v>138</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138</v>
      </c>
      <c r="BW116" s="1016"/>
      <c r="BX116" s="1016"/>
      <c r="BY116" s="1016"/>
      <c r="BZ116" s="1016"/>
      <c r="CA116" s="1016" t="s">
        <v>138</v>
      </c>
      <c r="CB116" s="1016"/>
      <c r="CC116" s="1016"/>
      <c r="CD116" s="1016"/>
      <c r="CE116" s="1016"/>
      <c r="CF116" s="1010" t="s">
        <v>138</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138</v>
      </c>
      <c r="DH116" s="1055"/>
      <c r="DI116" s="1055"/>
      <c r="DJ116" s="1055"/>
      <c r="DK116" s="1056"/>
      <c r="DL116" s="1057" t="s">
        <v>138</v>
      </c>
      <c r="DM116" s="1055"/>
      <c r="DN116" s="1055"/>
      <c r="DO116" s="1055"/>
      <c r="DP116" s="1056"/>
      <c r="DQ116" s="1057" t="s">
        <v>435</v>
      </c>
      <c r="DR116" s="1055"/>
      <c r="DS116" s="1055"/>
      <c r="DT116" s="1055"/>
      <c r="DU116" s="1056"/>
      <c r="DV116" s="1058" t="s">
        <v>138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733971</v>
      </c>
      <c r="AB117" s="1073"/>
      <c r="AC117" s="1073"/>
      <c r="AD117" s="1073"/>
      <c r="AE117" s="1074"/>
      <c r="AF117" s="1075">
        <v>676832</v>
      </c>
      <c r="AG117" s="1073"/>
      <c r="AH117" s="1073"/>
      <c r="AI117" s="1073"/>
      <c r="AJ117" s="1074"/>
      <c r="AK117" s="1075">
        <v>625341</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138</v>
      </c>
      <c r="BR117" s="1016"/>
      <c r="BS117" s="1016"/>
      <c r="BT117" s="1016"/>
      <c r="BU117" s="1016"/>
      <c r="BV117" s="1016" t="s">
        <v>138</v>
      </c>
      <c r="BW117" s="1016"/>
      <c r="BX117" s="1016"/>
      <c r="BY117" s="1016"/>
      <c r="BZ117" s="1016"/>
      <c r="CA117" s="1016" t="s">
        <v>138</v>
      </c>
      <c r="CB117" s="1016"/>
      <c r="CC117" s="1016"/>
      <c r="CD117" s="1016"/>
      <c r="CE117" s="1016"/>
      <c r="CF117" s="1010" t="s">
        <v>435</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138</v>
      </c>
      <c r="DM117" s="1055"/>
      <c r="DN117" s="1055"/>
      <c r="DO117" s="1055"/>
      <c r="DP117" s="1056"/>
      <c r="DQ117" s="1057" t="s">
        <v>138</v>
      </c>
      <c r="DR117" s="1055"/>
      <c r="DS117" s="1055"/>
      <c r="DT117" s="1055"/>
      <c r="DU117" s="1056"/>
      <c r="DV117" s="1058" t="s">
        <v>435</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306</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138</v>
      </c>
      <c r="BR118" s="1094"/>
      <c r="BS118" s="1094"/>
      <c r="BT118" s="1094"/>
      <c r="BU118" s="1094"/>
      <c r="BV118" s="1094" t="s">
        <v>138</v>
      </c>
      <c r="BW118" s="1094"/>
      <c r="BX118" s="1094"/>
      <c r="BY118" s="1094"/>
      <c r="BZ118" s="1094"/>
      <c r="CA118" s="1094" t="s">
        <v>435</v>
      </c>
      <c r="CB118" s="1094"/>
      <c r="CC118" s="1094"/>
      <c r="CD118" s="1094"/>
      <c r="CE118" s="1094"/>
      <c r="CF118" s="1010" t="s">
        <v>138</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435</v>
      </c>
      <c r="DH118" s="1055"/>
      <c r="DI118" s="1055"/>
      <c r="DJ118" s="1055"/>
      <c r="DK118" s="1056"/>
      <c r="DL118" s="1057" t="s">
        <v>138</v>
      </c>
      <c r="DM118" s="1055"/>
      <c r="DN118" s="1055"/>
      <c r="DO118" s="1055"/>
      <c r="DP118" s="1056"/>
      <c r="DQ118" s="1057" t="s">
        <v>138</v>
      </c>
      <c r="DR118" s="1055"/>
      <c r="DS118" s="1055"/>
      <c r="DT118" s="1055"/>
      <c r="DU118" s="1056"/>
      <c r="DV118" s="1058" t="s">
        <v>138</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138</v>
      </c>
      <c r="AB119" s="988"/>
      <c r="AC119" s="988"/>
      <c r="AD119" s="988"/>
      <c r="AE119" s="989"/>
      <c r="AF119" s="990" t="s">
        <v>435</v>
      </c>
      <c r="AG119" s="988"/>
      <c r="AH119" s="988"/>
      <c r="AI119" s="988"/>
      <c r="AJ119" s="989"/>
      <c r="AK119" s="990" t="s">
        <v>138</v>
      </c>
      <c r="AL119" s="988"/>
      <c r="AM119" s="988"/>
      <c r="AN119" s="988"/>
      <c r="AO119" s="989"/>
      <c r="AP119" s="991" t="s">
        <v>138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460</v>
      </c>
      <c r="BP119" s="1102"/>
      <c r="BQ119" s="1093">
        <v>7187043</v>
      </c>
      <c r="BR119" s="1094"/>
      <c r="BS119" s="1094"/>
      <c r="BT119" s="1094"/>
      <c r="BU119" s="1094"/>
      <c r="BV119" s="1094">
        <v>7010807</v>
      </c>
      <c r="BW119" s="1094"/>
      <c r="BX119" s="1094"/>
      <c r="BY119" s="1094"/>
      <c r="BZ119" s="1094"/>
      <c r="CA119" s="1094">
        <v>6744597</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138</v>
      </c>
      <c r="DH119" s="1080"/>
      <c r="DI119" s="1080"/>
      <c r="DJ119" s="1080"/>
      <c r="DK119" s="1081"/>
      <c r="DL119" s="1079" t="s">
        <v>435</v>
      </c>
      <c r="DM119" s="1080"/>
      <c r="DN119" s="1080"/>
      <c r="DO119" s="1080"/>
      <c r="DP119" s="1081"/>
      <c r="DQ119" s="1079" t="s">
        <v>435</v>
      </c>
      <c r="DR119" s="1080"/>
      <c r="DS119" s="1080"/>
      <c r="DT119" s="1080"/>
      <c r="DU119" s="1081"/>
      <c r="DV119" s="1082" t="s">
        <v>138</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138</v>
      </c>
      <c r="AB120" s="1055"/>
      <c r="AC120" s="1055"/>
      <c r="AD120" s="1055"/>
      <c r="AE120" s="1056"/>
      <c r="AF120" s="1057" t="s">
        <v>435</v>
      </c>
      <c r="AG120" s="1055"/>
      <c r="AH120" s="1055"/>
      <c r="AI120" s="1055"/>
      <c r="AJ120" s="1056"/>
      <c r="AK120" s="1057" t="s">
        <v>138</v>
      </c>
      <c r="AL120" s="1055"/>
      <c r="AM120" s="1055"/>
      <c r="AN120" s="1055"/>
      <c r="AO120" s="1056"/>
      <c r="AP120" s="1058" t="s">
        <v>138</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2168472</v>
      </c>
      <c r="BR120" s="1023"/>
      <c r="BS120" s="1023"/>
      <c r="BT120" s="1023"/>
      <c r="BU120" s="1023"/>
      <c r="BV120" s="1023">
        <v>2160252</v>
      </c>
      <c r="BW120" s="1023"/>
      <c r="BX120" s="1023"/>
      <c r="BY120" s="1023"/>
      <c r="BZ120" s="1023"/>
      <c r="CA120" s="1023">
        <v>2153954</v>
      </c>
      <c r="CB120" s="1023"/>
      <c r="CC120" s="1023"/>
      <c r="CD120" s="1023"/>
      <c r="CE120" s="1023"/>
      <c r="CF120" s="1037">
        <v>64</v>
      </c>
      <c r="CG120" s="1038"/>
      <c r="CH120" s="1038"/>
      <c r="CI120" s="1038"/>
      <c r="CJ120" s="1038"/>
      <c r="CK120" s="1103" t="s">
        <v>464</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329184</v>
      </c>
      <c r="DH120" s="1023"/>
      <c r="DI120" s="1023"/>
      <c r="DJ120" s="1023"/>
      <c r="DK120" s="1023"/>
      <c r="DL120" s="1023">
        <v>381257</v>
      </c>
      <c r="DM120" s="1023"/>
      <c r="DN120" s="1023"/>
      <c r="DO120" s="1023"/>
      <c r="DP120" s="1023"/>
      <c r="DQ120" s="1023">
        <v>389087</v>
      </c>
      <c r="DR120" s="1023"/>
      <c r="DS120" s="1023"/>
      <c r="DT120" s="1023"/>
      <c r="DU120" s="1023"/>
      <c r="DV120" s="1024">
        <v>11.6</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138</v>
      </c>
      <c r="AG121" s="1055"/>
      <c r="AH121" s="1055"/>
      <c r="AI121" s="1055"/>
      <c r="AJ121" s="1056"/>
      <c r="AK121" s="1057" t="s">
        <v>138</v>
      </c>
      <c r="AL121" s="1055"/>
      <c r="AM121" s="1055"/>
      <c r="AN121" s="1055"/>
      <c r="AO121" s="1056"/>
      <c r="AP121" s="1058" t="s">
        <v>138</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41403</v>
      </c>
      <c r="BR121" s="1016"/>
      <c r="BS121" s="1016"/>
      <c r="BT121" s="1016"/>
      <c r="BU121" s="1016"/>
      <c r="BV121" s="1016">
        <v>44337</v>
      </c>
      <c r="BW121" s="1016"/>
      <c r="BX121" s="1016"/>
      <c r="BY121" s="1016"/>
      <c r="BZ121" s="1016"/>
      <c r="CA121" s="1016">
        <v>50724</v>
      </c>
      <c r="CB121" s="1016"/>
      <c r="CC121" s="1016"/>
      <c r="CD121" s="1016"/>
      <c r="CE121" s="1016"/>
      <c r="CF121" s="1010">
        <v>1.5</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t="s">
        <v>138</v>
      </c>
      <c r="DH121" s="1016"/>
      <c r="DI121" s="1016"/>
      <c r="DJ121" s="1016"/>
      <c r="DK121" s="1016"/>
      <c r="DL121" s="1016" t="s">
        <v>138</v>
      </c>
      <c r="DM121" s="1016"/>
      <c r="DN121" s="1016"/>
      <c r="DO121" s="1016"/>
      <c r="DP121" s="1016"/>
      <c r="DQ121" s="1016" t="s">
        <v>138</v>
      </c>
      <c r="DR121" s="1016"/>
      <c r="DS121" s="1016"/>
      <c r="DT121" s="1016"/>
      <c r="DU121" s="1016"/>
      <c r="DV121" s="1017" t="s">
        <v>435</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138</v>
      </c>
      <c r="AB122" s="1055"/>
      <c r="AC122" s="1055"/>
      <c r="AD122" s="1055"/>
      <c r="AE122" s="1056"/>
      <c r="AF122" s="1057" t="s">
        <v>435</v>
      </c>
      <c r="AG122" s="1055"/>
      <c r="AH122" s="1055"/>
      <c r="AI122" s="1055"/>
      <c r="AJ122" s="1056"/>
      <c r="AK122" s="1057" t="s">
        <v>435</v>
      </c>
      <c r="AL122" s="1055"/>
      <c r="AM122" s="1055"/>
      <c r="AN122" s="1055"/>
      <c r="AO122" s="1056"/>
      <c r="AP122" s="1058" t="s">
        <v>138</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5579376</v>
      </c>
      <c r="BR122" s="1094"/>
      <c r="BS122" s="1094"/>
      <c r="BT122" s="1094"/>
      <c r="BU122" s="1094"/>
      <c r="BV122" s="1094">
        <v>5411468</v>
      </c>
      <c r="BW122" s="1094"/>
      <c r="BX122" s="1094"/>
      <c r="BY122" s="1094"/>
      <c r="BZ122" s="1094"/>
      <c r="CA122" s="1094">
        <v>5089362</v>
      </c>
      <c r="CB122" s="1094"/>
      <c r="CC122" s="1094"/>
      <c r="CD122" s="1094"/>
      <c r="CE122" s="1094"/>
      <c r="CF122" s="1114">
        <v>151.1</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138</v>
      </c>
      <c r="DH122" s="1016"/>
      <c r="DI122" s="1016"/>
      <c r="DJ122" s="1016"/>
      <c r="DK122" s="1016"/>
      <c r="DL122" s="1016" t="s">
        <v>138</v>
      </c>
      <c r="DM122" s="1016"/>
      <c r="DN122" s="1016"/>
      <c r="DO122" s="1016"/>
      <c r="DP122" s="1016"/>
      <c r="DQ122" s="1016" t="s">
        <v>435</v>
      </c>
      <c r="DR122" s="1016"/>
      <c r="DS122" s="1016"/>
      <c r="DT122" s="1016"/>
      <c r="DU122" s="1016"/>
      <c r="DV122" s="1017" t="s">
        <v>138</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138</v>
      </c>
      <c r="AB123" s="1055"/>
      <c r="AC123" s="1055"/>
      <c r="AD123" s="1055"/>
      <c r="AE123" s="1056"/>
      <c r="AF123" s="1057" t="s">
        <v>138</v>
      </c>
      <c r="AG123" s="1055"/>
      <c r="AH123" s="1055"/>
      <c r="AI123" s="1055"/>
      <c r="AJ123" s="1056"/>
      <c r="AK123" s="1057" t="s">
        <v>138</v>
      </c>
      <c r="AL123" s="1055"/>
      <c r="AM123" s="1055"/>
      <c r="AN123" s="1055"/>
      <c r="AO123" s="1056"/>
      <c r="AP123" s="1058" t="s">
        <v>138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469</v>
      </c>
      <c r="BP123" s="1102"/>
      <c r="BQ123" s="1161">
        <v>7789251</v>
      </c>
      <c r="BR123" s="1162"/>
      <c r="BS123" s="1162"/>
      <c r="BT123" s="1162"/>
      <c r="BU123" s="1162"/>
      <c r="BV123" s="1162">
        <v>7616057</v>
      </c>
      <c r="BW123" s="1162"/>
      <c r="BX123" s="1162"/>
      <c r="BY123" s="1162"/>
      <c r="BZ123" s="1162"/>
      <c r="CA123" s="1162">
        <v>7294040</v>
      </c>
      <c r="CB123" s="1162"/>
      <c r="CC123" s="1162"/>
      <c r="CD123" s="1162"/>
      <c r="CE123" s="1162"/>
      <c r="CF123" s="1095"/>
      <c r="CG123" s="1096"/>
      <c r="CH123" s="1096"/>
      <c r="CI123" s="1096"/>
      <c r="CJ123" s="1097"/>
      <c r="CK123" s="1106"/>
      <c r="CL123" s="1107"/>
      <c r="CM123" s="1107"/>
      <c r="CN123" s="1107"/>
      <c r="CO123" s="1108"/>
      <c r="CP123" s="1116" t="s">
        <v>470</v>
      </c>
      <c r="CQ123" s="1117"/>
      <c r="CR123" s="1117"/>
      <c r="CS123" s="1117"/>
      <c r="CT123" s="1117"/>
      <c r="CU123" s="1117"/>
      <c r="CV123" s="1117"/>
      <c r="CW123" s="1117"/>
      <c r="CX123" s="1117"/>
      <c r="CY123" s="1117"/>
      <c r="CZ123" s="1117"/>
      <c r="DA123" s="1117"/>
      <c r="DB123" s="1117"/>
      <c r="DC123" s="1117"/>
      <c r="DD123" s="1117"/>
      <c r="DE123" s="1117"/>
      <c r="DF123" s="1118"/>
      <c r="DG123" s="1054" t="s">
        <v>138</v>
      </c>
      <c r="DH123" s="1055"/>
      <c r="DI123" s="1055"/>
      <c r="DJ123" s="1055"/>
      <c r="DK123" s="1056"/>
      <c r="DL123" s="1057" t="s">
        <v>435</v>
      </c>
      <c r="DM123" s="1055"/>
      <c r="DN123" s="1055"/>
      <c r="DO123" s="1055"/>
      <c r="DP123" s="1056"/>
      <c r="DQ123" s="1057" t="s">
        <v>138</v>
      </c>
      <c r="DR123" s="1055"/>
      <c r="DS123" s="1055"/>
      <c r="DT123" s="1055"/>
      <c r="DU123" s="1056"/>
      <c r="DV123" s="1058" t="s">
        <v>138</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138</v>
      </c>
      <c r="AB124" s="1055"/>
      <c r="AC124" s="1055"/>
      <c r="AD124" s="1055"/>
      <c r="AE124" s="1056"/>
      <c r="AF124" s="1057" t="s">
        <v>138</v>
      </c>
      <c r="AG124" s="1055"/>
      <c r="AH124" s="1055"/>
      <c r="AI124" s="1055"/>
      <c r="AJ124" s="1056"/>
      <c r="AK124" s="1057" t="s">
        <v>138</v>
      </c>
      <c r="AL124" s="1055"/>
      <c r="AM124" s="1055"/>
      <c r="AN124" s="1055"/>
      <c r="AO124" s="1056"/>
      <c r="AP124" s="1058" t="s">
        <v>138</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435</v>
      </c>
      <c r="BR124" s="1124"/>
      <c r="BS124" s="1124"/>
      <c r="BT124" s="1124"/>
      <c r="BU124" s="1124"/>
      <c r="BV124" s="1124" t="s">
        <v>435</v>
      </c>
      <c r="BW124" s="1124"/>
      <c r="BX124" s="1124"/>
      <c r="BY124" s="1124"/>
      <c r="BZ124" s="1124"/>
      <c r="CA124" s="1124" t="s">
        <v>138</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138</v>
      </c>
      <c r="DH124" s="1080"/>
      <c r="DI124" s="1080"/>
      <c r="DJ124" s="1080"/>
      <c r="DK124" s="1081"/>
      <c r="DL124" s="1079" t="s">
        <v>138</v>
      </c>
      <c r="DM124" s="1080"/>
      <c r="DN124" s="1080"/>
      <c r="DO124" s="1080"/>
      <c r="DP124" s="1081"/>
      <c r="DQ124" s="1079" t="s">
        <v>138</v>
      </c>
      <c r="DR124" s="1080"/>
      <c r="DS124" s="1080"/>
      <c r="DT124" s="1080"/>
      <c r="DU124" s="1081"/>
      <c r="DV124" s="1082" t="s">
        <v>138</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138</v>
      </c>
      <c r="AB125" s="1055"/>
      <c r="AC125" s="1055"/>
      <c r="AD125" s="1055"/>
      <c r="AE125" s="1056"/>
      <c r="AF125" s="1057" t="s">
        <v>138</v>
      </c>
      <c r="AG125" s="1055"/>
      <c r="AH125" s="1055"/>
      <c r="AI125" s="1055"/>
      <c r="AJ125" s="1056"/>
      <c r="AK125" s="1057" t="s">
        <v>138</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138</v>
      </c>
      <c r="DH125" s="1023"/>
      <c r="DI125" s="1023"/>
      <c r="DJ125" s="1023"/>
      <c r="DK125" s="1023"/>
      <c r="DL125" s="1023" t="s">
        <v>138</v>
      </c>
      <c r="DM125" s="1023"/>
      <c r="DN125" s="1023"/>
      <c r="DO125" s="1023"/>
      <c r="DP125" s="1023"/>
      <c r="DQ125" s="1023" t="s">
        <v>138</v>
      </c>
      <c r="DR125" s="1023"/>
      <c r="DS125" s="1023"/>
      <c r="DT125" s="1023"/>
      <c r="DU125" s="1023"/>
      <c r="DV125" s="1024" t="s">
        <v>138</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138</v>
      </c>
      <c r="AB126" s="1055"/>
      <c r="AC126" s="1055"/>
      <c r="AD126" s="1055"/>
      <c r="AE126" s="1056"/>
      <c r="AF126" s="1057" t="s">
        <v>138</v>
      </c>
      <c r="AG126" s="1055"/>
      <c r="AH126" s="1055"/>
      <c r="AI126" s="1055"/>
      <c r="AJ126" s="1056"/>
      <c r="AK126" s="1057" t="s">
        <v>138</v>
      </c>
      <c r="AL126" s="1055"/>
      <c r="AM126" s="1055"/>
      <c r="AN126" s="1055"/>
      <c r="AO126" s="1056"/>
      <c r="AP126" s="1058" t="s">
        <v>138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t="s">
        <v>138</v>
      </c>
      <c r="DH126" s="1016"/>
      <c r="DI126" s="1016"/>
      <c r="DJ126" s="1016"/>
      <c r="DK126" s="1016"/>
      <c r="DL126" s="1016" t="s">
        <v>138</v>
      </c>
      <c r="DM126" s="1016"/>
      <c r="DN126" s="1016"/>
      <c r="DO126" s="1016"/>
      <c r="DP126" s="1016"/>
      <c r="DQ126" s="1016" t="s">
        <v>138</v>
      </c>
      <c r="DR126" s="1016"/>
      <c r="DS126" s="1016"/>
      <c r="DT126" s="1016"/>
      <c r="DU126" s="1016"/>
      <c r="DV126" s="1017" t="s">
        <v>138</v>
      </c>
      <c r="DW126" s="1017"/>
      <c r="DX126" s="1017"/>
      <c r="DY126" s="1017"/>
      <c r="DZ126" s="1018"/>
    </row>
    <row r="127" spans="1:130" s="248" customFormat="1" ht="26.25" customHeight="1" x14ac:dyDescent="0.15">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138</v>
      </c>
      <c r="AB127" s="1055"/>
      <c r="AC127" s="1055"/>
      <c r="AD127" s="1055"/>
      <c r="AE127" s="1056"/>
      <c r="AF127" s="1057" t="s">
        <v>138</v>
      </c>
      <c r="AG127" s="1055"/>
      <c r="AH127" s="1055"/>
      <c r="AI127" s="1055"/>
      <c r="AJ127" s="1056"/>
      <c r="AK127" s="1057" t="s">
        <v>138</v>
      </c>
      <c r="AL127" s="1055"/>
      <c r="AM127" s="1055"/>
      <c r="AN127" s="1055"/>
      <c r="AO127" s="1056"/>
      <c r="AP127" s="1058" t="s">
        <v>138</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138</v>
      </c>
      <c r="DH127" s="1016"/>
      <c r="DI127" s="1016"/>
      <c r="DJ127" s="1016"/>
      <c r="DK127" s="1016"/>
      <c r="DL127" s="1016" t="s">
        <v>138</v>
      </c>
      <c r="DM127" s="1016"/>
      <c r="DN127" s="1016"/>
      <c r="DO127" s="1016"/>
      <c r="DP127" s="1016"/>
      <c r="DQ127" s="1016" t="s">
        <v>138</v>
      </c>
      <c r="DR127" s="1016"/>
      <c r="DS127" s="1016"/>
      <c r="DT127" s="1016"/>
      <c r="DU127" s="1016"/>
      <c r="DV127" s="1017" t="s">
        <v>138</v>
      </c>
      <c r="DW127" s="1017"/>
      <c r="DX127" s="1017"/>
      <c r="DY127" s="1017"/>
      <c r="DZ127" s="1018"/>
    </row>
    <row r="128" spans="1:130" s="248" customFormat="1" ht="26.25" customHeight="1" thickBot="1" x14ac:dyDescent="0.2">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v>6766</v>
      </c>
      <c r="AB128" s="1144"/>
      <c r="AC128" s="1144"/>
      <c r="AD128" s="1144"/>
      <c r="AE128" s="1145"/>
      <c r="AF128" s="1146">
        <v>18556</v>
      </c>
      <c r="AG128" s="1144"/>
      <c r="AH128" s="1144"/>
      <c r="AI128" s="1144"/>
      <c r="AJ128" s="1145"/>
      <c r="AK128" s="1146">
        <v>15335</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138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138</v>
      </c>
      <c r="DH128" s="1136"/>
      <c r="DI128" s="1136"/>
      <c r="DJ128" s="1136"/>
      <c r="DK128" s="1136"/>
      <c r="DL128" s="1136" t="s">
        <v>138</v>
      </c>
      <c r="DM128" s="1136"/>
      <c r="DN128" s="1136"/>
      <c r="DO128" s="1136"/>
      <c r="DP128" s="1136"/>
      <c r="DQ128" s="1136" t="s">
        <v>138</v>
      </c>
      <c r="DR128" s="1136"/>
      <c r="DS128" s="1136"/>
      <c r="DT128" s="1136"/>
      <c r="DU128" s="1136"/>
      <c r="DV128" s="1137" t="s">
        <v>138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3830377</v>
      </c>
      <c r="AB129" s="1055"/>
      <c r="AC129" s="1055"/>
      <c r="AD129" s="1055"/>
      <c r="AE129" s="1056"/>
      <c r="AF129" s="1057">
        <v>3818819</v>
      </c>
      <c r="AG129" s="1055"/>
      <c r="AH129" s="1055"/>
      <c r="AI129" s="1055"/>
      <c r="AJ129" s="1056"/>
      <c r="AK129" s="1057">
        <v>3944757</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138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489</v>
      </c>
      <c r="X130" s="1170"/>
      <c r="Y130" s="1170"/>
      <c r="Z130" s="1171"/>
      <c r="AA130" s="1054">
        <v>611969</v>
      </c>
      <c r="AB130" s="1055"/>
      <c r="AC130" s="1055"/>
      <c r="AD130" s="1055"/>
      <c r="AE130" s="1056"/>
      <c r="AF130" s="1057">
        <v>617258</v>
      </c>
      <c r="AG130" s="1055"/>
      <c r="AH130" s="1055"/>
      <c r="AI130" s="1055"/>
      <c r="AJ130" s="1056"/>
      <c r="AK130" s="1057">
        <v>577661</v>
      </c>
      <c r="AL130" s="1055"/>
      <c r="AM130" s="1055"/>
      <c r="AN130" s="1055"/>
      <c r="AO130" s="1056"/>
      <c r="AP130" s="1172"/>
      <c r="AQ130" s="1173"/>
      <c r="AR130" s="1173"/>
      <c r="AS130" s="1173"/>
      <c r="AT130" s="1174"/>
      <c r="AU130" s="286"/>
      <c r="AV130" s="286"/>
      <c r="AW130" s="286"/>
      <c r="AX130" s="1163" t="s">
        <v>490</v>
      </c>
      <c r="AY130" s="1046"/>
      <c r="AZ130" s="1046"/>
      <c r="BA130" s="1046"/>
      <c r="BB130" s="1046"/>
      <c r="BC130" s="1046"/>
      <c r="BD130" s="1046"/>
      <c r="BE130" s="1047"/>
      <c r="BF130" s="1200">
        <v>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491</v>
      </c>
      <c r="X131" s="1208"/>
      <c r="Y131" s="1208"/>
      <c r="Z131" s="1209"/>
      <c r="AA131" s="1101">
        <v>3218408</v>
      </c>
      <c r="AB131" s="1080"/>
      <c r="AC131" s="1080"/>
      <c r="AD131" s="1080"/>
      <c r="AE131" s="1081"/>
      <c r="AF131" s="1079">
        <v>3201561</v>
      </c>
      <c r="AG131" s="1080"/>
      <c r="AH131" s="1080"/>
      <c r="AI131" s="1080"/>
      <c r="AJ131" s="1081"/>
      <c r="AK131" s="1079">
        <v>3367096</v>
      </c>
      <c r="AL131" s="1080"/>
      <c r="AM131" s="1080"/>
      <c r="AN131" s="1080"/>
      <c r="AO131" s="1081"/>
      <c r="AP131" s="1210"/>
      <c r="AQ131" s="1211"/>
      <c r="AR131" s="1211"/>
      <c r="AS131" s="1211"/>
      <c r="AT131" s="1212"/>
      <c r="AU131" s="286"/>
      <c r="AV131" s="286"/>
      <c r="AW131" s="286"/>
      <c r="AX131" s="1182" t="s">
        <v>492</v>
      </c>
      <c r="AY131" s="1133"/>
      <c r="AZ131" s="1133"/>
      <c r="BA131" s="1133"/>
      <c r="BB131" s="1133"/>
      <c r="BC131" s="1133"/>
      <c r="BD131" s="1133"/>
      <c r="BE131" s="1134"/>
      <c r="BF131" s="1183" t="s">
        <v>138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494</v>
      </c>
      <c r="W132" s="1193"/>
      <c r="X132" s="1193"/>
      <c r="Y132" s="1193"/>
      <c r="Z132" s="1194"/>
      <c r="AA132" s="1195">
        <v>3.5805280129999999</v>
      </c>
      <c r="AB132" s="1196"/>
      <c r="AC132" s="1196"/>
      <c r="AD132" s="1196"/>
      <c r="AE132" s="1197"/>
      <c r="AF132" s="1198">
        <v>1.2811875210000001</v>
      </c>
      <c r="AG132" s="1196"/>
      <c r="AH132" s="1196"/>
      <c r="AI132" s="1196"/>
      <c r="AJ132" s="1197"/>
      <c r="AK132" s="1198">
        <v>0.96062007100000002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495</v>
      </c>
      <c r="W133" s="1176"/>
      <c r="X133" s="1176"/>
      <c r="Y133" s="1176"/>
      <c r="Z133" s="1177"/>
      <c r="AA133" s="1178">
        <v>4.3</v>
      </c>
      <c r="AB133" s="1179"/>
      <c r="AC133" s="1179"/>
      <c r="AD133" s="1179"/>
      <c r="AE133" s="1180"/>
      <c r="AF133" s="1178">
        <v>3.2</v>
      </c>
      <c r="AG133" s="1179"/>
      <c r="AH133" s="1179"/>
      <c r="AI133" s="1179"/>
      <c r="AJ133" s="1180"/>
      <c r="AK133" s="1178">
        <v>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qDTAfj7IyU+dOZ6cXRlfUez1aNMy0H8/OkW4fBWN/SJR9gtQkpuuiRsIM8GG1cjF5OupkdiUPxIMROwF9JsVA==" saltValue="mCKCGNtQN7jl5tMswe3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eqxpzwicOAF9lAtu4An9y2rP4vXTynR33OfL3/o788XE+fxFFG09jl3TKTV90yUB/VOQibxoFVYv3KawBOIbg==" saltValue="eLZMvycC1gxE5nS6fDVa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ovoDoYuXhCSBuMbNGz4M0bHrAp+RFxcA4H3QxbCxcM1vSUBXwoMnY9YjUuqJU0AVyP7Ba2+z+vwx7mjetY2zw==" saltValue="OIET7VcCzW0y8NI0B3WX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504</v>
      </c>
      <c r="AL9" s="1216"/>
      <c r="AM9" s="1216"/>
      <c r="AN9" s="1217"/>
      <c r="AO9" s="314">
        <v>1259351</v>
      </c>
      <c r="AP9" s="314">
        <v>194675</v>
      </c>
      <c r="AQ9" s="315">
        <v>131552</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505</v>
      </c>
      <c r="AL10" s="1216"/>
      <c r="AM10" s="1216"/>
      <c r="AN10" s="1217"/>
      <c r="AO10" s="317">
        <v>5925</v>
      </c>
      <c r="AP10" s="317">
        <v>916</v>
      </c>
      <c r="AQ10" s="318">
        <v>15222</v>
      </c>
      <c r="AR10" s="319">
        <v>-94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506</v>
      </c>
      <c r="AL11" s="1216"/>
      <c r="AM11" s="1216"/>
      <c r="AN11" s="1217"/>
      <c r="AO11" s="317" t="s">
        <v>507</v>
      </c>
      <c r="AP11" s="317" t="s">
        <v>507</v>
      </c>
      <c r="AQ11" s="318">
        <v>927</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509</v>
      </c>
      <c r="AL13" s="1216"/>
      <c r="AM13" s="1216"/>
      <c r="AN13" s="1217"/>
      <c r="AO13" s="317">
        <v>48978</v>
      </c>
      <c r="AP13" s="317">
        <v>7571</v>
      </c>
      <c r="AQ13" s="318">
        <v>5186</v>
      </c>
      <c r="AR13" s="319">
        <v>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510</v>
      </c>
      <c r="AL14" s="1216"/>
      <c r="AM14" s="1216"/>
      <c r="AN14" s="1217"/>
      <c r="AO14" s="317">
        <v>28330</v>
      </c>
      <c r="AP14" s="317">
        <v>4379</v>
      </c>
      <c r="AQ14" s="318">
        <v>3097</v>
      </c>
      <c r="AR14" s="319">
        <v>41.4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511</v>
      </c>
      <c r="AL15" s="1222"/>
      <c r="AM15" s="1222"/>
      <c r="AN15" s="1223"/>
      <c r="AO15" s="317">
        <v>-79618</v>
      </c>
      <c r="AP15" s="317">
        <v>-12308</v>
      </c>
      <c r="AQ15" s="318">
        <v>-10369</v>
      </c>
      <c r="AR15" s="319">
        <v>18.7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1262966</v>
      </c>
      <c r="AP16" s="317">
        <v>195234</v>
      </c>
      <c r="AQ16" s="318">
        <v>145615</v>
      </c>
      <c r="AR16" s="319">
        <v>34.1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516</v>
      </c>
      <c r="AL21" s="1225"/>
      <c r="AM21" s="1225"/>
      <c r="AN21" s="1226"/>
      <c r="AO21" s="330">
        <v>21.49</v>
      </c>
      <c r="AP21" s="331">
        <v>13.36</v>
      </c>
      <c r="AQ21" s="332">
        <v>8.1300000000000008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517</v>
      </c>
      <c r="AL22" s="1225"/>
      <c r="AM22" s="1225"/>
      <c r="AN22" s="1226"/>
      <c r="AO22" s="335">
        <v>94.5</v>
      </c>
      <c r="AP22" s="336">
        <v>95.8</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521</v>
      </c>
      <c r="AL32" s="1219"/>
      <c r="AM32" s="1219"/>
      <c r="AN32" s="1220"/>
      <c r="AO32" s="345">
        <v>590704</v>
      </c>
      <c r="AP32" s="345">
        <v>91313</v>
      </c>
      <c r="AQ32" s="346">
        <v>74764</v>
      </c>
      <c r="AR32" s="347">
        <v>22.1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522</v>
      </c>
      <c r="AL33" s="1219"/>
      <c r="AM33" s="1219"/>
      <c r="AN33" s="122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523</v>
      </c>
      <c r="AL34" s="1219"/>
      <c r="AM34" s="1219"/>
      <c r="AN34" s="1220"/>
      <c r="AO34" s="345" t="s">
        <v>507</v>
      </c>
      <c r="AP34" s="345" t="s">
        <v>507</v>
      </c>
      <c r="AQ34" s="346" t="s">
        <v>507</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524</v>
      </c>
      <c r="AL35" s="1219"/>
      <c r="AM35" s="1219"/>
      <c r="AN35" s="1220"/>
      <c r="AO35" s="345">
        <v>34637</v>
      </c>
      <c r="AP35" s="345">
        <v>5354</v>
      </c>
      <c r="AQ35" s="346">
        <v>25584</v>
      </c>
      <c r="AR35" s="347">
        <v>-79.099999999999994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525</v>
      </c>
      <c r="AL36" s="1219"/>
      <c r="AM36" s="1219"/>
      <c r="AN36" s="1220"/>
      <c r="AO36" s="345" t="s">
        <v>507</v>
      </c>
      <c r="AP36" s="345" t="s">
        <v>507</v>
      </c>
      <c r="AQ36" s="346">
        <v>3670</v>
      </c>
      <c r="AR36" s="347" t="s">
        <v>507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526</v>
      </c>
      <c r="AL37" s="1219"/>
      <c r="AM37" s="1219"/>
      <c r="AN37" s="1220"/>
      <c r="AO37" s="345" t="s">
        <v>507</v>
      </c>
      <c r="AP37" s="345" t="s">
        <v>507</v>
      </c>
      <c r="AQ37" s="346">
        <v>420</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527</v>
      </c>
      <c r="AL38" s="1228"/>
      <c r="AM38" s="1228"/>
      <c r="AN38" s="1229"/>
      <c r="AO38" s="348" t="s">
        <v>507</v>
      </c>
      <c r="AP38" s="348" t="s">
        <v>507</v>
      </c>
      <c r="AQ38" s="349">
        <v>9</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528</v>
      </c>
      <c r="AL39" s="1228"/>
      <c r="AM39" s="1228"/>
      <c r="AN39" s="1229"/>
      <c r="AO39" s="345">
        <v>-15335</v>
      </c>
      <c r="AP39" s="345">
        <v>-2371</v>
      </c>
      <c r="AQ39" s="346">
        <v>-2239</v>
      </c>
      <c r="AR39" s="347">
        <v>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529</v>
      </c>
      <c r="AL40" s="1219"/>
      <c r="AM40" s="1219"/>
      <c r="AN40" s="1220"/>
      <c r="AO40" s="345">
        <v>-577661</v>
      </c>
      <c r="AP40" s="345">
        <v>-89297</v>
      </c>
      <c r="AQ40" s="346">
        <v>-71783</v>
      </c>
      <c r="AR40" s="347">
        <v>24.4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32345</v>
      </c>
      <c r="AP41" s="345">
        <v>5000</v>
      </c>
      <c r="AQ41" s="346">
        <v>30425</v>
      </c>
      <c r="AR41" s="347">
        <v>-83.6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499</v>
      </c>
      <c r="AN49" s="1235" t="s">
        <v>533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1141871</v>
      </c>
      <c r="AN51" s="367">
        <v>156829</v>
      </c>
      <c r="AO51" s="368">
        <v>-54.7</v>
      </c>
      <c r="AP51" s="369">
        <v>138651</v>
      </c>
      <c r="AQ51" s="370">
        <v>7.8</v>
      </c>
      <c r="AR51" s="371">
        <v>-62.5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939154</v>
      </c>
      <c r="AN52" s="375">
        <v>128987</v>
      </c>
      <c r="AO52" s="376">
        <v>-39.799999999999997</v>
      </c>
      <c r="AP52" s="377">
        <v>71211</v>
      </c>
      <c r="AQ52" s="378">
        <v>15.7</v>
      </c>
      <c r="AR52" s="379">
        <v>-55.5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1054630</v>
      </c>
      <c r="AN53" s="367">
        <v>149339</v>
      </c>
      <c r="AO53" s="368">
        <v>-4.8</v>
      </c>
      <c r="AP53" s="369">
        <v>122882</v>
      </c>
      <c r="AQ53" s="370">
        <v>-11.4</v>
      </c>
      <c r="AR53" s="371">
        <v>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819390</v>
      </c>
      <c r="AN54" s="375">
        <v>116028</v>
      </c>
      <c r="AO54" s="376">
        <v>-10</v>
      </c>
      <c r="AP54" s="377">
        <v>65785</v>
      </c>
      <c r="AQ54" s="378">
        <v>-7.6</v>
      </c>
      <c r="AR54" s="379">
        <v>-2.4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952882</v>
      </c>
      <c r="AN55" s="367">
        <v>138843</v>
      </c>
      <c r="AO55" s="368">
        <v>-7</v>
      </c>
      <c r="AP55" s="369">
        <v>114790</v>
      </c>
      <c r="AQ55" s="370">
        <v>-6.6</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733166</v>
      </c>
      <c r="AN56" s="375">
        <v>106829</v>
      </c>
      <c r="AO56" s="376">
        <v>-7.9</v>
      </c>
      <c r="AP56" s="377">
        <v>55601</v>
      </c>
      <c r="AQ56" s="378">
        <v>-15.5</v>
      </c>
      <c r="AR56" s="379">
        <v>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687592</v>
      </c>
      <c r="AN57" s="367">
        <v>103413</v>
      </c>
      <c r="AO57" s="368">
        <v>-25.5</v>
      </c>
      <c r="AP57" s="369">
        <v>126262</v>
      </c>
      <c r="AQ57" s="370">
        <v>10</v>
      </c>
      <c r="AR57" s="371">
        <v>-35.5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558402</v>
      </c>
      <c r="AN58" s="375">
        <v>83983</v>
      </c>
      <c r="AO58" s="376">
        <v>-21.4</v>
      </c>
      <c r="AP58" s="377">
        <v>56769</v>
      </c>
      <c r="AQ58" s="378">
        <v>2.1</v>
      </c>
      <c r="AR58" s="379">
        <v>-23.5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1597887</v>
      </c>
      <c r="AN59" s="367">
        <v>247007</v>
      </c>
      <c r="AO59" s="368">
        <v>138.9</v>
      </c>
      <c r="AP59" s="369">
        <v>126525</v>
      </c>
      <c r="AQ59" s="370">
        <v>0.2</v>
      </c>
      <c r="AR59" s="371">
        <v>138.69999999999999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554845</v>
      </c>
      <c r="AN60" s="375">
        <v>85770</v>
      </c>
      <c r="AO60" s="376">
        <v>2.1</v>
      </c>
      <c r="AP60" s="377">
        <v>67052</v>
      </c>
      <c r="AQ60" s="378">
        <v>18.100000000000001</v>
      </c>
      <c r="AR60" s="379">
        <v>-16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1086972</v>
      </c>
      <c r="AN61" s="382">
        <v>159086</v>
      </c>
      <c r="AO61" s="383">
        <v>9.4</v>
      </c>
      <c r="AP61" s="384">
        <v>125822</v>
      </c>
      <c r="AQ61" s="385">
        <v>0</v>
      </c>
      <c r="AR61" s="371">
        <v>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720991</v>
      </c>
      <c r="AN62" s="375">
        <v>104319</v>
      </c>
      <c r="AO62" s="376">
        <v>-15.4</v>
      </c>
      <c r="AP62" s="377">
        <v>63284</v>
      </c>
      <c r="AQ62" s="378">
        <v>2.6</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tVhLiB45l9YXNfcWcAYM9zMLwCKFPIJrrYvhxuEw0PHIDzhAif05Koc3geVokwwRMXURrpWsKzeaJWn2w9x9w==" saltValue="Kk34UUFLQqq4jwGRL04w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javJEQdxtPnLAd1Iw2qG6XVgu9c4BmFgHAhIAXoHBNIl68P6D/9Nf7BUlrbAmF3XV0csTO49Px+CGlvlq1QrA==" saltValue="txMd/URhUDaE0pgsfzUx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QuHPGoWUipFtyDyo1HX80qWEmkEo6Ni8ePGlOlWTf7MrPVfVabCOhE2nbLk8lp9Hfqz455Wg5TfyalICwul3A==" saltValue="j2slQHQOhxtz8YI/Xzer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41.22</v>
      </c>
      <c r="G47" s="12">
        <v>30.28</v>
      </c>
      <c r="H47" s="12">
        <v>23.87</v>
      </c>
      <c r="I47" s="12">
        <v>22.96</v>
      </c>
      <c r="J47" s="13">
        <v>22.3</v>
      </c>
    </row>
    <row r="48" spans="2:10" ht="57.75" customHeight="1" x14ac:dyDescent="0.15">
      <c r="B48" s="14"/>
      <c r="C48" s="1240" t="s">
        <v>4</v>
      </c>
      <c r="D48" s="1240"/>
      <c r="E48" s="1241"/>
      <c r="F48" s="15">
        <v>3.82</v>
      </c>
      <c r="G48" s="16">
        <v>4.3</v>
      </c>
      <c r="H48" s="16">
        <v>5.35</v>
      </c>
      <c r="I48" s="16">
        <v>4.51</v>
      </c>
      <c r="J48" s="17">
        <v>8.75</v>
      </c>
    </row>
    <row r="49" spans="2:10" ht="57.75" customHeight="1" thickBot="1" x14ac:dyDescent="0.2">
      <c r="B49" s="18"/>
      <c r="C49" s="1242" t="s">
        <v>5</v>
      </c>
      <c r="D49" s="1242"/>
      <c r="E49" s="1243"/>
      <c r="F49" s="19" t="s">
        <v>554</v>
      </c>
      <c r="G49" s="20" t="s">
        <v>555</v>
      </c>
      <c r="H49" s="20" t="s">
        <v>556</v>
      </c>
      <c r="I49" s="20" t="s">
        <v>557</v>
      </c>
      <c r="J49" s="21">
        <v>4.45</v>
      </c>
    </row>
    <row r="50" spans="2:10" ht="13.5" customHeight="1" x14ac:dyDescent="0.15"/>
  </sheetData>
  <sheetProtection algorithmName="SHA-512" hashValue="02U5HKo8+ca2mYumkCAnMFBrCV22iSqybty7Uxamk85ygH15HrYuQLcRf2MAV7ZHxz8awaJRAZPVPs8xls6Cwg==" saltValue="mw2AYWWmiXpFqSpcxtNC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2022-09-13T01:50:46Z</cp:lastPrinted>
  <dcterms:created xsi:type="dcterms:W3CDTF">2022-02-02T05:26:30Z</dcterms:created>
  <dcterms:modified xsi:type="dcterms:W3CDTF">2022-09-13T04:23:40Z</dcterms:modified>
  <cp:category/>
</cp:coreProperties>
</file>